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8fy\36 財政状況資料集\14 ホームページ掲載用\"/>
    </mc:Choice>
  </mc:AlternateContent>
  <bookViews>
    <workbookView xWindow="303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O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<sst xmlns="http://schemas.openxmlformats.org/spreadsheetml/2006/main" count="1039" uniqueCount="552">
  <si>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</si>
  <si>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</si>
  <si>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</si>
  <si>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</si>
  <si>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</si>
  <si>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</si>
  <si>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</si>
  <si>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</si>
  <si>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</si>
  <si>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</si>
  <si>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</si>
  <si>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</si>
  <si>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</si>
  <si>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</si>
  <si>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</si>
  <si>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</si>
  <si>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</si>
  <si>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</si>
  <si>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</si>
  <si>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</si>
  <si>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</si>
  <si>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</si>
  <si>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</si>
  <si>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</si>
  <si>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</si>
  <si>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</si>
  <si>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</si>
  <si>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</si>
  <si>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</si>
  <si>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</si>
  <si>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</si>
  <si>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</si>
  <si>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</si>
  <si>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</si>
  <si>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</si>
  <si>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</si>
  <si>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</si>
  <si>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</si>
  <si>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</si>
  <si>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</si>
  <si>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</si>
  <si>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</si>
  <si>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</si>
  <si>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</si>
  <si>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</si>
  <si>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</si>
  <si>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</si>
  <si>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</si>
  <si>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</si>
  <si>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</si>
  <si>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</si>
  <si>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</si>
  <si>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</si>
  <si>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</si>
  <si>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</si>
  <si>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</si>
  <si>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</si>
  <si>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</si>
  <si>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</si>
  <si>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</si>
  <si>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</si>
  <si>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</si>
  <si>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</si>
  <si>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</si>
  <si>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</si>
  <si>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</si>
  <si>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</si>
  <si>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</si>
  <si>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</si>
  <si>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</si>
  <si>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</si>
  <si>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</si>
  <si>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</si>
  <si>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</si>
  <si>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</si>
  <si>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</si>
  <si>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</si>
  <si>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</si>
  <si>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</si>
  <si>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</si>
  <si>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</si>
  <si>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</si>
  <si>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大網白里市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</si>
  <si>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</si>
  <si>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</si>
  <si>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</si>
  <si>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</si>
  <si>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</si>
  <si>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</si>
  <si>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</si>
  <si>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</si>
  <si>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</si>
  <si>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</si>
  <si>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</si>
  <si>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</si>
  <si>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</si>
  <si>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</si>
  <si>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</si>
  <si>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</si>
  <si>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</si>
  <si>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</si>
  <si>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</si>
  <si>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</si>
  <si>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</si>
  <si>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</si>
  <si>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</si>
  <si>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</si>
  <si>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</si>
  <si>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</si>
  <si>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</si>
  <si>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</si>
  <si>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</si>
  <si>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</si>
  <si>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</si>
  <si>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</si>
  <si>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</si>
  <si>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</si>
  <si>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</si>
  <si>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</si>
  <si>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</si>
  <si>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</si>
  <si>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</si>
  <si>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</si>
  <si>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</si>
  <si>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</si>
  <si>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</si>
  <si>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</si>
  <si>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</si>
  <si>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</si>
  <si>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</si>
  <si>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</si>
  <si>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</si>
  <si>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</si>
  <si>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</si>
  <si>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</si>
  <si>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</si>
  <si>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</si>
  <si>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</si>
  <si>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</si>
  <si>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</si>
  <si>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</si>
  <si>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</si>
  <si>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</si>
  <si>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</si>
  <si>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</si>
  <si>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</si>
  <si>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</si>
  <si>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</si>
  <si>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</si>
  <si>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</si>
  <si>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</si>
  <si>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</si>
  <si>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</si>
  <si>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</si>
  <si>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</si>
  <si>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</si>
  <si>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</si>
  <si>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</si>
  <si>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</si>
  <si>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</si>
  <si>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</si>
  <si>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</si>
  <si>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</si>
  <si>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</si>
  <si>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</si>
  <si>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</si>
  <si>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</si>
  <si>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</si>
  <si>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</si>
  <si>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</si>
  <si>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</si>
  <si>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</si>
  <si>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</si>
  <si>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</si>
  <si>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</si>
  <si>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</si>
  <si>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</si>
  <si>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</si>
  <si>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</si>
  <si>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</si>
  <si>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</si>
  <si>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</si>
  <si>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</si>
  <si>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</si>
  <si>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</si>
  <si>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</si>
  <si>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</si>
  <si>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</si>
  <si>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</si>
  <si>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</si>
  <si>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</si>
  <si>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</si>
  <si>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</si>
  <si>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千葉県大網白里市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</si>
  <si>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</si>
  <si>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</si>
  <si>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</si>
  <si>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</si>
  <si>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</si>
  <si>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</si>
  <si>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</si>
  <si>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</si>
  <si>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</si>
  <si>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</si>
  <si>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</si>
  <si>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</si>
  <si>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</si>
  <si>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</si>
  <si>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</si>
  <si>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</si>
  <si>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</si>
  <si>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</si>
  <si>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</si>
  <si>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</si>
  <si>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</si>
  <si>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</si>
  <si>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</si>
  <si>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</si>
  <si>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</si>
  <si>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</si>
  <si>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</si>
  <si>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</si>
  <si>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</si>
  <si>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</si>
  <si>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</si>
  <si>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</si>
  <si>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</si>
  <si>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</si>
  <si>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</si>
  <si>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</si>
  <si>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</si>
  <si>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</si>
  <si>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</si>
  <si>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</si>
  <si>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</si>
  <si>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</si>
  <si>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</si>
  <si>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</si>
  <si>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</si>
  <si>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</si>
  <si>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</si>
  <si>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</si>
  <si>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</si>
  <si>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</si>
  <si>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</si>
  <si>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</si>
  <si>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</si>
  <si>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</si>
  <si>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</si>
  <si>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</si>
  <si>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</si>
  <si>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</si>
  <si>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</si>
  <si>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</si>
  <si>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</si>
  <si>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</si>
  <si>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</si>
  <si>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</si>
  <si>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</si>
  <si>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</si>
  <si>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</si>
  <si>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</si>
  <si>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</si>
  <si>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</si>
  <si>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</si>
  <si>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</si>
  <si>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</si>
  <si>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</si>
  <si>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</si>
  <si>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</si>
  <si>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</si>
  <si>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</si>
  <si>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</si>
  <si>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</si>
  <si>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</si>
  <si>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</si>
  <si>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</si>
  <si>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</si>
  <si>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</si>
  <si>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</si>
  <si>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</si>
  <si>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</si>
  <si>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</si>
  <si>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</si>
  <si>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</si>
  <si>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</si>
  <si>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</si>
  <si>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</si>
  <si>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</si>
  <si>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</si>
  <si>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</si>
  <si>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</si>
  <si>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</si>
  <si>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</si>
  <si>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</si>
  <si>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</si>
  <si>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</si>
  <si>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</si>
  <si>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</si>
  <si>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</si>
  <si>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</si>
  <si>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</si>
  <si>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</si>
  <si>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</si>
  <si>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</si>
  <si>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</si>
  <si>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</si>
  <si>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</si>
  <si>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</si>
  <si>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</si>
  <si>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</si>
  <si>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</si>
  <si>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</si>
  <si>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</si>
  <si>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</si>
  <si>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</si>
  <si>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</si>
  <si>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</si>
  <si>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</si>
  <si>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</si>
  <si>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</si>
  <si>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</si>
  <si>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</si>
  <si>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</si>
  <si>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</si>
  <si>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</si>
  <si>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</si>
  <si>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</si>
  <si>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</si>
  <si>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</si>
  <si>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</si>
  <si>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</si>
  <si>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</si>
  <si>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</si>
  <si>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</si>
  <si>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</si>
  <si>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</si>
  <si>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</si>
  <si>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</si>
  <si>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</si>
  <si>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</si>
  <si>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千葉県大網白里市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</si>
  <si>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</si>
  <si>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</si>
  <si>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</si>
  <si>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</si>
  <si>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</si>
  <si>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</si>
  <si>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</si>
  <si>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</si>
  <si>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</si>
  <si>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</si>
  <si>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</si>
  <si>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</si>
  <si>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</si>
  <si>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</si>
  <si>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</si>
  <si>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</si>
  <si>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</si>
  <si>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</si>
  <si>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</si>
  <si>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</si>
  <si>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</si>
  <si>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</si>
  <si>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</si>
  <si>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</si>
  <si>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</si>
  <si>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</si>
  <si>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</si>
  <si>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</si>
  <si>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</si>
  <si>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</si>
  <si>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</si>
  <si>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</si>
  <si>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</si>
  <si>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</si>
  <si>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</si>
  <si>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</si>
  <si>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</si>
  <si>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</si>
  <si>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</si>
  <si>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ガス事業会計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</si>
  <si>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</si>
  <si>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</si>
  <si>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</si>
  <si>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</si>
  <si>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</si>
  <si>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</si>
  <si>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</si>
  <si>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</si>
  <si>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</si>
  <si>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</si>
  <si>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</si>
  <si>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</si>
  <si>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</si>
  <si>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</si>
  <si>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</si>
  <si>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</si>
  <si>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</si>
  <si>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</si>
  <si>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</si>
  <si>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</si>
  <si>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</si>
  <si>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</si>
  <si>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</si>
  <si>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</si>
  <si>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</si>
  <si>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</si>
  <si>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</si>
  <si>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</si>
  <si>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</si>
  <si>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</si>
  <si>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</si>
  <si>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</si>
  <si>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</si>
  <si>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</si>
  <si>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</si>
  <si>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</si>
  <si>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</si>
  <si>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</si>
  <si>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</si>
  <si>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</si>
  <si>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</si>
  <si>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</si>
  <si>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</si>
  <si>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</si>
  <si>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</si>
  <si>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</si>
  <si>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</si>
  <si>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</si>
  <si>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</si>
  <si>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</si>
  <si>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</si>
  <si>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</si>
  <si>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</si>
  <si>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</si>
  <si>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</si>
  <si>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</si>
  <si>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</si>
  <si>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</si>
  <si>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</si>
  <si>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</si>
  <si>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</si>
  <si>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</si>
  <si>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</si>
  <si>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</si>
  <si>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</si>
  <si>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</si>
  <si>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</si>
  <si>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</si>
  <si>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</si>
  <si>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</si>
  <si>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</si>
  <si>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</si>
  <si>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</si>
  <si>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</si>
  <si>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</si>
  <si>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</si>
  <si>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</si>
  <si>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</si>
  <si>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</si>
  <si>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</si>
  <si>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</si>
  <si>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</si>
  <si>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</si>
  <si>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</si>
  <si>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</si>
  <si>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</si>
  <si>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</si>
  <si>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</si>
  <si>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</si>
  <si>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</si>
  <si>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</si>
  <si>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</si>
  <si>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</si>
  <si>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</si>
  <si>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</si>
  <si>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</si>
  <si>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</si>
  <si>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</si>
  <si>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</si>
  <si>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</si>
  <si>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</si>
  <si>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</si>
  <si>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</si>
  <si>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</si>
  <si>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</si>
  <si>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</si>
  <si>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</si>
  <si>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</si>
  <si>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</si>
  <si>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</si>
  <si>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</si>
  <si>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</si>
  <si>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</si>
  <si>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</si>
  <si>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</si>
  <si>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</si>
  <si>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</si>
  <si>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</si>
  <si>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</si>
  <si>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</si>
  <si>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</si>
  <si>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</si>
  <si>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</si>
  <si>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</si>
  <si>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</si>
  <si>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</si>
  <si>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</si>
  <si>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</si>
  <si>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</si>
  <si>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</si>
  <si>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</si>
  <si>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</si>
  <si>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</si>
  <si>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</si>
  <si>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</si>
  <si>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</si>
  <si>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</si>
  <si>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</si>
  <si>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</si>
  <si>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3.83</t>
  </si>
  <si>
    <t>▲ 1.67</t>
  </si>
  <si>
    <t>▲ 4.62</t>
  </si>
  <si>
    <t>▲ 3.24</t>
  </si>
  <si>
    <t>▲ 1.33</t>
  </si>
  <si>
    <t>一般会計</t>
  </si>
  <si>
    <t>ガス事業会計</t>
  </si>
  <si>
    <t>国民健康保険特別会計</t>
  </si>
  <si>
    <t>病院事業会計</t>
  </si>
  <si>
    <t>介護保険特別会計</t>
  </si>
  <si>
    <t>公共下水道事業特別会計</t>
  </si>
  <si>
    <t>農業集落排水事業特別会計</t>
  </si>
  <si>
    <t>土地区画整理事業特別会計</t>
  </si>
  <si>
    <t>その他会計（赤字）</t>
  </si>
  <si>
    <t>その他会計（黒字）</t>
  </si>
  <si>
    <t>-</t>
    <phoneticPr fontId="2"/>
  </si>
  <si>
    <t>山武郡市広域行政組合</t>
  </si>
  <si>
    <t>翌年度に繰り越すべき財源46百万円</t>
  </si>
  <si>
    <t>東金市外三市町清掃組合</t>
  </si>
  <si>
    <t>九十九里地域水道企業団</t>
  </si>
  <si>
    <t>山武郡市広域水道企業団</t>
    <rPh sb="0" eb="2">
      <t>サンブ</t>
    </rPh>
    <rPh sb="2" eb="4">
      <t>グンシ</t>
    </rPh>
    <rPh sb="4" eb="6">
      <t>コウイキ</t>
    </rPh>
    <rPh sb="6" eb="8">
      <t>スイドウ</t>
    </rPh>
    <rPh sb="8" eb="10">
      <t>キギョウ</t>
    </rPh>
    <rPh sb="10" eb="11">
      <t>ダン</t>
    </rPh>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</si>
  <si>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</si>
  <si>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</si>
  <si>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千葉県市町村総合事務組合（千葉県自治研修センター特別会計）</t>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</si>
  <si>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</si>
  <si>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</si>
  <si>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phoneticPr fontId="2"/>
  </si>
  <si>
    <t>-</t>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</si>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</sst>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50880</c:v>
                </c:pt>
                <c:pt idx="2">
                  <c:v>63956</c:v>
                </c:pt>
                <c:pt idx="3">
                  <c:v>66255</c:v>
                </c:pt>
                <c:pt idx="4">
                  <c:v>85459</c:v>
                </c:pt>
              </c:numCache>
            </c:numRef>
          </c:val>
          <c:smooth val="0"/>
          <c:extLst>
            <c:ext xmlns:c16="http://schemas.microsoft.com/office/drawing/2014/chart" uri="{C3380CC4-5D6E-409C-BE32-E72D297353CC}">
              <c16:uniqueId val="{00000000-8E80-43C6-9FA4-E79E1B1BF7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43232</c:v>
                </c:pt>
                <c:pt idx="1">
                  <c:v>27537</c:v>
                </c:pt>
                <c:pt idx="2">
                  <c:v>40352</c:v>
                </c:pt>
                <c:pt idx="3">
                  <c:v>32976</c:v>
                </c:pt>
                <c:pt idx="4">
                  <c:v>27963</c:v>
                </c:pt>
              </c:numCache>
            </c:numRef>
          </c:val>
          <c:smooth val="0"/>
          <c:extLst>
            <c:ext xmlns:c16="http://schemas.microsoft.com/office/drawing/2014/chart" uri="{C3380CC4-5D6E-409C-BE32-E72D297353CC}">
              <c16:uniqueId val="{00000001-8E80-43C6-9FA4-E79E1B1BF7EE}"/>
            </c:ext>
          </c:extLst>
        </c:ser>
        <c:dLbls>
          <c:showLegendKey val="0"/>
          <c:showVal val="0"/>
          <c:showCatName val="0"/>
          <c:showSerName val="0"/>
          <c:showPercent val="0"/>
          <c:showBubbleSize val="0"/>
        </c:dLbls>
        <c:marker val="1"/>
        <c:smooth val="0"/>
        <c:axId val="361200936"/>
        <c:axId val="361201328"/>
      </c:lineChart>
      <c:catAx>
        <c:axId val="361200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201328"/>
        <c:crosses val="autoZero"/>
        <c:auto val="1"/>
        <c:lblAlgn val="ctr"/>
        <c:lblOffset val="100"/>
        <c:tickLblSkip val="1"/>
        <c:tickMarkSkip val="1"/>
        <c:noMultiLvlLbl val="0"/>
      </c:catAx>
      <c:valAx>
        <c:axId val="3612013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200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4.76</c:v>
                </c:pt>
                <c:pt idx="1">
                  <c:v>6.5</c:v>
                </c:pt>
                <c:pt idx="2">
                  <c:v>4.46</c:v>
                </c:pt>
                <c:pt idx="3">
                  <c:v>4.9800000000000004</c:v>
                </c:pt>
                <c:pt idx="4">
                  <c:v>7.55</c:v>
                </c:pt>
              </c:numCache>
            </c:numRef>
          </c:val>
          <c:extLst>
            <c:ext xmlns:c16="http://schemas.microsoft.com/office/drawing/2014/chart" uri="{C3380CC4-5D6E-409C-BE32-E72D297353CC}">
              <c16:uniqueId val="{00000000-E69A-4596-8237-DCEF10F48C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22.83</c:v>
                </c:pt>
                <c:pt idx="1">
                  <c:v>22.25</c:v>
                </c:pt>
                <c:pt idx="2">
                  <c:v>21.13</c:v>
                </c:pt>
                <c:pt idx="3">
                  <c:v>19.850000000000001</c:v>
                </c:pt>
                <c:pt idx="4">
                  <c:v>17.61</c:v>
                </c:pt>
              </c:numCache>
            </c:numRef>
          </c:val>
          <c:extLst>
            <c:ext xmlns:c16="http://schemas.microsoft.com/office/drawing/2014/chart" uri="{C3380CC4-5D6E-409C-BE32-E72D297353CC}">
              <c16:uniqueId val="{00000001-E69A-4596-8237-DCEF10F48C84}"/>
            </c:ext>
          </c:extLst>
        </c:ser>
        <c:dLbls>
          <c:showLegendKey val="0"/>
          <c:showVal val="0"/>
          <c:showCatName val="0"/>
          <c:showSerName val="0"/>
          <c:showPercent val="0"/>
          <c:showBubbleSize val="0"/>
        </c:dLbls>
        <c:gapWidth val="250"/>
        <c:overlap val="100"/>
        <c:axId val="361203288"/>
        <c:axId val="361203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-3.83</c:v>
                </c:pt>
                <c:pt idx="1">
                  <c:v>-1.67</c:v>
                </c:pt>
                <c:pt idx="2">
                  <c:v>-4.62</c:v>
                </c:pt>
                <c:pt idx="3">
                  <c:v>-3.24</c:v>
                </c:pt>
                <c:pt idx="4">
                  <c:v>-1.33</c:v>
                </c:pt>
              </c:numCache>
            </c:numRef>
          </c:val>
          <c:smooth val="0"/>
          <c:extLst>
            <c:ext xmlns:c16="http://schemas.microsoft.com/office/drawing/2014/chart" uri="{C3380CC4-5D6E-409C-BE32-E72D297353CC}">
              <c16:uniqueId val="{00000002-E69A-4596-8237-DCEF10F48C84}"/>
            </c:ext>
          </c:extLst>
        </c:ser>
        <c:dLbls>
          <c:showLegendKey val="0"/>
          <c:showVal val="0"/>
          <c:showCatName val="0"/>
          <c:showSerName val="0"/>
          <c:showPercent val="0"/>
          <c:showBubbleSize val="0"/>
        </c:dLbls>
        <c:marker val="1"/>
        <c:smooth val="0"/>
        <c:axId val="361203288"/>
        <c:axId val="361203680"/>
      </c:lineChart>
      <c:catAx>
        <c:axId val="36120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1203680"/>
        <c:crosses val="autoZero"/>
        <c:auto val="1"/>
        <c:lblAlgn val="ctr"/>
        <c:lblOffset val="100"/>
        <c:tickLblSkip val="1"/>
        <c:tickMarkSkip val="1"/>
        <c:noMultiLvlLbl val="0"/>
      </c:catAx>
      <c:valAx>
        <c:axId val="36120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20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0-4E74-4950-AEDA-F5C293DBD0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74-4950-AEDA-F5C293DBD050}"/>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0.6</c:v>
                </c:pt>
                <c:pt idx="4">
                  <c:v>#N/A</c:v>
                </c:pt>
                <c:pt idx="5">
                  <c:v>0.24</c:v>
                </c:pt>
                <c:pt idx="6">
                  <c:v>#N/A</c:v>
                </c:pt>
                <c:pt idx="7">
                  <c:v>0.49</c:v>
                </c:pt>
                <c:pt idx="8">
                  <c:v>#N/A</c:v>
                </c:pt>
                <c:pt idx="9">
                  <c:v>0.05</c:v>
                </c:pt>
              </c:numCache>
            </c:numRef>
          </c:val>
          <c:extLst>
            <c:ext xmlns:c16="http://schemas.microsoft.com/office/drawing/2014/chart" uri="{C3380CC4-5D6E-409C-BE32-E72D297353CC}">
              <c16:uniqueId val="{00000002-4E74-4950-AEDA-F5C293DBD05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0.12</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3-4E74-4950-AEDA-F5C293DBD05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0.33</c:v>
                </c:pt>
                <c:pt idx="4">
                  <c:v>#N/A</c:v>
                </c:pt>
                <c:pt idx="5">
                  <c:v>0.14000000000000001</c:v>
                </c:pt>
                <c:pt idx="6">
                  <c:v>#N/A</c:v>
                </c:pt>
                <c:pt idx="7">
                  <c:v>0.23</c:v>
                </c:pt>
                <c:pt idx="8">
                  <c:v>#N/A</c:v>
                </c:pt>
                <c:pt idx="9">
                  <c:v>0.31</c:v>
                </c:pt>
              </c:numCache>
            </c:numRef>
          </c:val>
          <c:extLst>
            <c:ext xmlns:c16="http://schemas.microsoft.com/office/drawing/2014/chart" uri="{C3380CC4-5D6E-409C-BE32-E72D297353CC}">
              <c16:uniqueId val="{00000004-4E74-4950-AEDA-F5C293DBD05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0.67</c:v>
                </c:pt>
                <c:pt idx="2">
                  <c:v>#N/A</c:v>
                </c:pt>
                <c:pt idx="3">
                  <c:v>0.74</c:v>
                </c:pt>
                <c:pt idx="4">
                  <c:v>#N/A</c:v>
                </c:pt>
                <c:pt idx="5">
                  <c:v>0.65</c:v>
                </c:pt>
                <c:pt idx="6">
                  <c:v>#N/A</c:v>
                </c:pt>
                <c:pt idx="7">
                  <c:v>1.58</c:v>
                </c:pt>
                <c:pt idx="8">
                  <c:v>#N/A</c:v>
                </c:pt>
                <c:pt idx="9">
                  <c:v>2.0099999999999998</c:v>
                </c:pt>
              </c:numCache>
            </c:numRef>
          </c:val>
          <c:extLst>
            <c:ext xmlns:c16="http://schemas.microsoft.com/office/drawing/2014/chart" uri="{C3380CC4-5D6E-409C-BE32-E72D297353CC}">
              <c16:uniqueId val="{00000005-4E74-4950-AEDA-F5C293DBD05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3.28</c:v>
                </c:pt>
                <c:pt idx="2">
                  <c:v>#N/A</c:v>
                </c:pt>
                <c:pt idx="3">
                  <c:v>3.87</c:v>
                </c:pt>
                <c:pt idx="4">
                  <c:v>#N/A</c:v>
                </c:pt>
                <c:pt idx="5">
                  <c:v>3.63</c:v>
                </c:pt>
                <c:pt idx="6">
                  <c:v>#N/A</c:v>
                </c:pt>
                <c:pt idx="7">
                  <c:v>3.09</c:v>
                </c:pt>
                <c:pt idx="8">
                  <c:v>#N/A</c:v>
                </c:pt>
                <c:pt idx="9">
                  <c:v>2.61</c:v>
                </c:pt>
              </c:numCache>
            </c:numRef>
          </c:val>
          <c:extLst>
            <c:ext xmlns:c16="http://schemas.microsoft.com/office/drawing/2014/chart" uri="{C3380CC4-5D6E-409C-BE32-E72D297353CC}">
              <c16:uniqueId val="{00000006-4E74-4950-AEDA-F5C293DBD05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1.67</c:v>
                </c:pt>
                <c:pt idx="2">
                  <c:v>#N/A</c:v>
                </c:pt>
                <c:pt idx="3">
                  <c:v>1.34</c:v>
                </c:pt>
                <c:pt idx="4">
                  <c:v>#N/A</c:v>
                </c:pt>
                <c:pt idx="5">
                  <c:v>1.68</c:v>
                </c:pt>
                <c:pt idx="6">
                  <c:v>#N/A</c:v>
                </c:pt>
                <c:pt idx="7">
                  <c:v>0.82</c:v>
                </c:pt>
                <c:pt idx="8">
                  <c:v>#N/A</c:v>
                </c:pt>
                <c:pt idx="9">
                  <c:v>2.69</c:v>
                </c:pt>
              </c:numCache>
            </c:numRef>
          </c:val>
          <c:extLst>
            <c:ext xmlns:c16="http://schemas.microsoft.com/office/drawing/2014/chart" uri="{C3380CC4-5D6E-409C-BE32-E72D297353CC}">
              <c16:uniqueId val="{00000007-4E74-4950-AEDA-F5C293DBD050}"/>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6.18</c:v>
                </c:pt>
                <c:pt idx="2">
                  <c:v>#N/A</c:v>
                </c:pt>
                <c:pt idx="3">
                  <c:v>6.33</c:v>
                </c:pt>
                <c:pt idx="4">
                  <c:v>#N/A</c:v>
                </c:pt>
                <c:pt idx="5">
                  <c:v>4.12</c:v>
                </c:pt>
                <c:pt idx="6">
                  <c:v>#N/A</c:v>
                </c:pt>
                <c:pt idx="7">
                  <c:v>3.91</c:v>
                </c:pt>
                <c:pt idx="8">
                  <c:v>#N/A</c:v>
                </c:pt>
                <c:pt idx="9">
                  <c:v>3.72</c:v>
                </c:pt>
              </c:numCache>
            </c:numRef>
          </c:val>
          <c:extLst>
            <c:ext xmlns:c16="http://schemas.microsoft.com/office/drawing/2014/chart" uri="{C3380CC4-5D6E-409C-BE32-E72D297353CC}">
              <c16:uniqueId val="{00000008-4E74-4950-AEDA-F5C293DBD0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4.71</c:v>
                </c:pt>
                <c:pt idx="2">
                  <c:v>#N/A</c:v>
                </c:pt>
                <c:pt idx="3">
                  <c:v>5.88</c:v>
                </c:pt>
                <c:pt idx="4">
                  <c:v>#N/A</c:v>
                </c:pt>
                <c:pt idx="5">
                  <c:v>4.21</c:v>
                </c:pt>
                <c:pt idx="6">
                  <c:v>#N/A</c:v>
                </c:pt>
                <c:pt idx="7">
                  <c:v>4.4800000000000004</c:v>
                </c:pt>
                <c:pt idx="8">
                  <c:v>#N/A</c:v>
                </c:pt>
                <c:pt idx="9">
                  <c:v>7.48</c:v>
                </c:pt>
              </c:numCache>
            </c:numRef>
          </c:val>
          <c:extLst>
            <c:ext xmlns:c16="http://schemas.microsoft.com/office/drawing/2014/chart" uri="{C3380CC4-5D6E-409C-BE32-E72D297353CC}">
              <c16:uniqueId val="{00000009-4E74-4950-AEDA-F5C293DBD050}"/>
            </c:ext>
          </c:extLst>
        </c:ser>
        <c:dLbls>
          <c:showLegendKey val="0"/>
          <c:showVal val="0"/>
          <c:showCatName val="0"/>
          <c:showSerName val="0"/>
          <c:showPercent val="0"/>
          <c:showBubbleSize val="0"/>
        </c:dLbls>
        <c:gapWidth val="150"/>
        <c:overlap val="100"/>
        <c:axId val="361204856"/>
        <c:axId val="361204464"/>
      </c:barChart>
      <c:catAx>
        <c:axId val="361204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204464"/>
        <c:crosses val="autoZero"/>
        <c:auto val="1"/>
        <c:lblAlgn val="ctr"/>
        <c:lblOffset val="100"/>
        <c:tickLblSkip val="1"/>
        <c:tickMarkSkip val="1"/>
        <c:noMultiLvlLbl val="0"/>
      </c:catAx>
      <c:valAx>
        <c:axId val="36120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204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1126</c:v>
                </c:pt>
                <c:pt idx="5">
                  <c:v>1117</c:v>
                </c:pt>
                <c:pt idx="8">
                  <c:v>1058</c:v>
                </c:pt>
                <c:pt idx="11">
                  <c:v>1114</c:v>
                </c:pt>
                <c:pt idx="14">
                  <c:v>1859</c:v>
                </c:pt>
              </c:numCache>
            </c:numRef>
          </c:val>
          <c:extLst>
            <c:ext xmlns:c16="http://schemas.microsoft.com/office/drawing/2014/chart" uri="{C3380CC4-5D6E-409C-BE32-E72D297353CC}">
              <c16:uniqueId val="{00000000-021D-45E4-BF58-C09430B824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1D-45E4-BF58-C09430B824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877</c:v>
                </c:pt>
              </c:numCache>
            </c:numRef>
          </c:val>
          <c:extLst>
            <c:ext xmlns:c16="http://schemas.microsoft.com/office/drawing/2014/chart" uri="{C3380CC4-5D6E-409C-BE32-E72D297353CC}">
              <c16:uniqueId val="{00000002-021D-45E4-BF58-C09430B824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324</c:v>
                </c:pt>
                <c:pt idx="3">
                  <c:v>235</c:v>
                </c:pt>
                <c:pt idx="6">
                  <c:v>81</c:v>
                </c:pt>
                <c:pt idx="9">
                  <c:v>92</c:v>
                </c:pt>
                <c:pt idx="12">
                  <c:v>86</c:v>
                </c:pt>
              </c:numCache>
            </c:numRef>
          </c:val>
          <c:extLst>
            <c:ext xmlns:c16="http://schemas.microsoft.com/office/drawing/2014/chart" uri="{C3380CC4-5D6E-409C-BE32-E72D297353CC}">
              <c16:uniqueId val="{00000003-021D-45E4-BF58-C09430B824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650</c:v>
                </c:pt>
                <c:pt idx="3">
                  <c:v>651</c:v>
                </c:pt>
                <c:pt idx="6">
                  <c:v>714</c:v>
                </c:pt>
                <c:pt idx="9">
                  <c:v>628</c:v>
                </c:pt>
                <c:pt idx="12">
                  <c:v>604</c:v>
                </c:pt>
              </c:numCache>
            </c:numRef>
          </c:val>
          <c:extLst>
            <c:ext xmlns:c16="http://schemas.microsoft.com/office/drawing/2014/chart" uri="{C3380CC4-5D6E-409C-BE32-E72D297353CC}">
              <c16:uniqueId val="{00000004-021D-45E4-BF58-C09430B824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1D-45E4-BF58-C09430B824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1D-45E4-BF58-C09430B824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1066</c:v>
                </c:pt>
                <c:pt idx="3">
                  <c:v>1043</c:v>
                </c:pt>
                <c:pt idx="6">
                  <c:v>1071</c:v>
                </c:pt>
                <c:pt idx="9">
                  <c:v>1062</c:v>
                </c:pt>
                <c:pt idx="12">
                  <c:v>1018</c:v>
                </c:pt>
              </c:numCache>
            </c:numRef>
          </c:val>
          <c:extLst>
            <c:ext xmlns:c16="http://schemas.microsoft.com/office/drawing/2014/chart" uri="{C3380CC4-5D6E-409C-BE32-E72D297353CC}">
              <c16:uniqueId val="{00000007-021D-45E4-BF58-C09430B8243E}"/>
            </c:ext>
          </c:extLst>
        </c:ser>
        <c:dLbls>
          <c:showLegendKey val="0"/>
          <c:showVal val="0"/>
          <c:showCatName val="0"/>
          <c:showSerName val="0"/>
          <c:showPercent val="0"/>
          <c:showBubbleSize val="0"/>
        </c:dLbls>
        <c:gapWidth val="100"/>
        <c:overlap val="100"/>
        <c:axId val="361228376"/>
        <c:axId val="361227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914</c:v>
                </c:pt>
                <c:pt idx="2">
                  <c:v>#N/A</c:v>
                </c:pt>
                <c:pt idx="3">
                  <c:v>#N/A</c:v>
                </c:pt>
                <c:pt idx="4">
                  <c:v>812</c:v>
                </c:pt>
                <c:pt idx="5">
                  <c:v>#N/A</c:v>
                </c:pt>
                <c:pt idx="6">
                  <c:v>#N/A</c:v>
                </c:pt>
                <c:pt idx="7">
                  <c:v>808</c:v>
                </c:pt>
                <c:pt idx="8">
                  <c:v>#N/A</c:v>
                </c:pt>
                <c:pt idx="9">
                  <c:v>#N/A</c:v>
                </c:pt>
                <c:pt idx="10">
                  <c:v>668</c:v>
                </c:pt>
                <c:pt idx="11">
                  <c:v>#N/A</c:v>
                </c:pt>
                <c:pt idx="12">
                  <c:v>#N/A</c:v>
                </c:pt>
                <c:pt idx="13">
                  <c:v>726</c:v>
                </c:pt>
                <c:pt idx="14">
                  <c:v>#N/A</c:v>
                </c:pt>
              </c:numCache>
            </c:numRef>
          </c:val>
          <c:smooth val="0"/>
          <c:extLst>
            <c:ext xmlns:c16="http://schemas.microsoft.com/office/drawing/2014/chart" uri="{C3380CC4-5D6E-409C-BE32-E72D297353CC}">
              <c16:uniqueId val="{00000008-021D-45E4-BF58-C09430B8243E}"/>
            </c:ext>
          </c:extLst>
        </c:ser>
        <c:dLbls>
          <c:showLegendKey val="0"/>
          <c:showVal val="0"/>
          <c:showCatName val="0"/>
          <c:showSerName val="0"/>
          <c:showPercent val="0"/>
          <c:showBubbleSize val="0"/>
        </c:dLbls>
        <c:marker val="1"/>
        <c:smooth val="0"/>
        <c:axId val="361228376"/>
        <c:axId val="361227984"/>
      </c:lineChart>
      <c:catAx>
        <c:axId val="36122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227984"/>
        <c:crosses val="autoZero"/>
        <c:auto val="1"/>
        <c:lblAlgn val="ctr"/>
        <c:lblOffset val="100"/>
        <c:tickLblSkip val="1"/>
        <c:tickMarkSkip val="1"/>
        <c:noMultiLvlLbl val="0"/>
      </c:catAx>
      <c:valAx>
        <c:axId val="36122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22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13553</c:v>
                </c:pt>
                <c:pt idx="5">
                  <c:v>13312</c:v>
                </c:pt>
                <c:pt idx="8">
                  <c:v>13888</c:v>
                </c:pt>
                <c:pt idx="11">
                  <c:v>14558</c:v>
                </c:pt>
                <c:pt idx="14">
                  <c:v>15228</c:v>
                </c:pt>
              </c:numCache>
            </c:numRef>
          </c:val>
          <c:extLst>
            <c:ext xmlns:c16="http://schemas.microsoft.com/office/drawing/2014/chart" uri="{C3380CC4-5D6E-409C-BE32-E72D297353CC}">
              <c16:uniqueId val="{00000000-FDF2-444B-B056-5CB8DD396F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F2-444B-B056-5CB8DD396F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5955</c:v>
                </c:pt>
                <c:pt idx="5">
                  <c:v>5659</c:v>
                </c:pt>
                <c:pt idx="8">
                  <c:v>5462</c:v>
                </c:pt>
                <c:pt idx="11">
                  <c:v>4904</c:v>
                </c:pt>
                <c:pt idx="14">
                  <c:v>4668</c:v>
                </c:pt>
              </c:numCache>
            </c:numRef>
          </c:val>
          <c:extLst>
            <c:ext xmlns:c16="http://schemas.microsoft.com/office/drawing/2014/chart" uri="{C3380CC4-5D6E-409C-BE32-E72D297353CC}">
              <c16:uniqueId val="{00000002-FDF2-444B-B056-5CB8DD396F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F2-444B-B056-5CB8DD396F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F2-444B-B056-5CB8DD396F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F2-444B-B056-5CB8DD396F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2426</c:v>
                </c:pt>
                <c:pt idx="3">
                  <c:v>2228</c:v>
                </c:pt>
                <c:pt idx="6">
                  <c:v>2172</c:v>
                </c:pt>
                <c:pt idx="9">
                  <c:v>2152</c:v>
                </c:pt>
                <c:pt idx="12">
                  <c:v>2274</c:v>
                </c:pt>
              </c:numCache>
            </c:numRef>
          </c:val>
          <c:extLst>
            <c:ext xmlns:c16="http://schemas.microsoft.com/office/drawing/2014/chart" uri="{C3380CC4-5D6E-409C-BE32-E72D297353CC}">
              <c16:uniqueId val="{00000006-FDF2-444B-B056-5CB8DD396F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644</c:v>
                </c:pt>
                <c:pt idx="3">
                  <c:v>479</c:v>
                </c:pt>
                <c:pt idx="6">
                  <c:v>517</c:v>
                </c:pt>
                <c:pt idx="9">
                  <c:v>1406</c:v>
                </c:pt>
                <c:pt idx="12">
                  <c:v>468</c:v>
                </c:pt>
              </c:numCache>
            </c:numRef>
          </c:val>
          <c:extLst>
            <c:ext xmlns:c16="http://schemas.microsoft.com/office/drawing/2014/chart" uri="{C3380CC4-5D6E-409C-BE32-E72D297353CC}">
              <c16:uniqueId val="{00000007-FDF2-444B-B056-5CB8DD396F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8905</c:v>
                </c:pt>
                <c:pt idx="3">
                  <c:v>8371</c:v>
                </c:pt>
                <c:pt idx="6">
                  <c:v>8294</c:v>
                </c:pt>
                <c:pt idx="9">
                  <c:v>7137</c:v>
                </c:pt>
                <c:pt idx="12">
                  <c:v>7586</c:v>
                </c:pt>
              </c:numCache>
            </c:numRef>
          </c:val>
          <c:extLst>
            <c:ext xmlns:c16="http://schemas.microsoft.com/office/drawing/2014/chart" uri="{C3380CC4-5D6E-409C-BE32-E72D297353CC}">
              <c16:uniqueId val="{00000008-FDF2-444B-B056-5CB8DD396F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876</c:v>
                </c:pt>
                <c:pt idx="12">
                  <c:v>0</c:v>
                </c:pt>
              </c:numCache>
            </c:numRef>
          </c:val>
          <c:extLst>
            <c:ext xmlns:c16="http://schemas.microsoft.com/office/drawing/2014/chart" uri="{C3380CC4-5D6E-409C-BE32-E72D297353CC}">
              <c16:uniqueId val="{00000009-FDF2-444B-B056-5CB8DD396F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11985</c:v>
                </c:pt>
                <c:pt idx="3">
                  <c:v>12353</c:v>
                </c:pt>
                <c:pt idx="6">
                  <c:v>13152</c:v>
                </c:pt>
                <c:pt idx="9">
                  <c:v>13666</c:v>
                </c:pt>
                <c:pt idx="12">
                  <c:v>14814</c:v>
                </c:pt>
              </c:numCache>
            </c:numRef>
          </c:val>
          <c:extLst>
            <c:ext xmlns:c16="http://schemas.microsoft.com/office/drawing/2014/chart" uri="{C3380CC4-5D6E-409C-BE32-E72D297353CC}">
              <c16:uniqueId val="{0000000A-FDF2-444B-B056-5CB8DD396FE7}"/>
            </c:ext>
          </c:extLst>
        </c:ser>
        <c:dLbls>
          <c:showLegendKey val="0"/>
          <c:showVal val="0"/>
          <c:showCatName val="0"/>
          <c:showSerName val="0"/>
          <c:showPercent val="0"/>
          <c:showBubbleSize val="0"/>
        </c:dLbls>
        <c:gapWidth val="100"/>
        <c:overlap val="100"/>
        <c:axId val="361227592"/>
        <c:axId val="361226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4453</c:v>
                </c:pt>
                <c:pt idx="2">
                  <c:v>#N/A</c:v>
                </c:pt>
                <c:pt idx="3">
                  <c:v>#N/A</c:v>
                </c:pt>
                <c:pt idx="4">
                  <c:v>4460</c:v>
                </c:pt>
                <c:pt idx="5">
                  <c:v>#N/A</c:v>
                </c:pt>
                <c:pt idx="6">
                  <c:v>#N/A</c:v>
                </c:pt>
                <c:pt idx="7">
                  <c:v>4785</c:v>
                </c:pt>
                <c:pt idx="8">
                  <c:v>#N/A</c:v>
                </c:pt>
                <c:pt idx="9">
                  <c:v>#N/A</c:v>
                </c:pt>
                <c:pt idx="10">
                  <c:v>5774</c:v>
                </c:pt>
                <c:pt idx="11">
                  <c:v>#N/A</c:v>
                </c:pt>
                <c:pt idx="12">
                  <c:v>#N/A</c:v>
                </c:pt>
                <c:pt idx="13">
                  <c:v>5247</c:v>
                </c:pt>
                <c:pt idx="14">
                  <c:v>#N/A</c:v>
                </c:pt>
              </c:numCache>
            </c:numRef>
          </c:val>
          <c:smooth val="0"/>
          <c:extLst>
            <c:ext xmlns:c16="http://schemas.microsoft.com/office/drawing/2014/chart" uri="{C3380CC4-5D6E-409C-BE32-E72D297353CC}">
              <c16:uniqueId val="{0000000B-FDF2-444B-B056-5CB8DD396FE7}"/>
            </c:ext>
          </c:extLst>
        </c:ser>
        <c:dLbls>
          <c:showLegendKey val="0"/>
          <c:showVal val="0"/>
          <c:showCatName val="0"/>
          <c:showSerName val="0"/>
          <c:showPercent val="0"/>
          <c:showBubbleSize val="0"/>
        </c:dLbls>
        <c:marker val="1"/>
        <c:smooth val="0"/>
        <c:axId val="361227592"/>
        <c:axId val="361226808"/>
      </c:lineChart>
      <c:catAx>
        <c:axId val="36122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226808"/>
        <c:crosses val="autoZero"/>
        <c:auto val="1"/>
        <c:lblAlgn val="ctr"/>
        <c:lblOffset val="100"/>
        <c:tickLblSkip val="1"/>
        <c:tickMarkSkip val="1"/>
        <c:noMultiLvlLbl val="0"/>
      </c:catAx>
      <c:valAx>
        <c:axId val="361226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22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国営両総土地改良事業負担金や、その財源として発行した市債などの影響により、債務負担行為に基づく支出額、算入公債費等が大幅に増となった。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年度の実質公債費比率（直近</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ヶ年平均）が減となった要因は、分母にあたる普通交付税額や標準税収入額が増となったこと、一部事務組合の起債償還金に対する負担金が大幅に減額となったことが挙げられる。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しかし、今後は義務教育施設の耐震改修事業をはじめとする大型事業の財源として発行した市債の元金償還の開始に伴い、実質公債費比率も増加に転じることが想定される。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国営両総土地改良事業負担金の支払いが平成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年度に完了したことにより、債務負担行為に基づく支出予定額が皆減となっている。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現在高は、スマートインターチェンジ関連事業をはじめとする大型事業の財源として多額の市債を発行したことにより、増加傾向にある。基金については、依然として増加傾向にある扶助費等の影響により、財源不足を補うために財源調整基金等を取り崩しており、残高が年々減少している現状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その一方で、将来負担比率が下降した要因としては、地方交付税、地方消費税交付金等が増額となったことにより、分母が大幅に増となったことが挙げられる。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市内に大型事業所等が少ないため、固定資産税や法人市民税収入額の割合が低いこと、個人所得の伸び悩み等による個人市民税の減収等の影響から、財政力指数は下降傾向にある。</a:t>
          </a:r>
          <a:endParaRPr kumimoji="1" lang="en-US" altLang="ja-JP" sz="1300">
            <a:latin typeface="ＭＳ Ｐゴシック"/>
          </a:endParaRPr>
        </a:p>
        <a:p>
          <a:r>
            <a:rPr kumimoji="1" lang="ja-JP" altLang="en-US" sz="1300">
              <a:latin typeface="ＭＳ Ｐゴシック"/>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86783</xdr:rowOff>
    </xdr:to>
    <xdr:cxnSp macro="">
      <xdr:nvCxnSpPr>
        <xdr:cNvPr id="68" name="直線コネクタ 67"/>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4" name="直線コネクタ 73"/>
        <xdr:cNvCxnSpPr/>
      </xdr:nvCxnSpPr>
      <xdr:spPr>
        <a:xfrm>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66675</xdr:rowOff>
    </xdr:to>
    <xdr:cxnSp macro="">
      <xdr:nvCxnSpPr>
        <xdr:cNvPr id="77" name="直線コネクタ 76"/>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90" name="テキスト ボックス 89"/>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92" name="テキスト ボックス 91"/>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6" name="テキスト ボックス 95"/>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生活保護費や児童扶養手当、障害者自立支援事業などの扶助費が増加傾向にあったが、平成</a:t>
          </a:r>
          <a:r>
            <a:rPr kumimoji="1" lang="en-US" altLang="ja-JP" sz="1300">
              <a:latin typeface="ＭＳ Ｐゴシック"/>
            </a:rPr>
            <a:t>27</a:t>
          </a:r>
          <a:r>
            <a:rPr kumimoji="1" lang="ja-JP" altLang="en-US" sz="1300">
              <a:latin typeface="ＭＳ Ｐゴシック"/>
            </a:rPr>
            <a:t>年度においては、地方交付税や地方消費税交付金等の増により、経常収支比率は下降となった。引き続き行財政改革の推進を通じて経常経費の削減に努めるとともに、未利用地の利活用やふるさと応援寄附金の推進などの歳入確保策、公共施設の管理経費の見直しによる物件費の抑制などにより、経常収支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150071</xdr:rowOff>
    </xdr:from>
    <xdr:to>
      <xdr:col>7</xdr:col>
      <xdr:colOff>152400</xdr:colOff>
      <xdr:row>61</xdr:row>
      <xdr:rowOff>107315</xdr:rowOff>
    </xdr:to>
    <xdr:cxnSp macro="">
      <xdr:nvCxnSpPr>
        <xdr:cNvPr id="131" name="直線コネクタ 130"/>
        <xdr:cNvCxnSpPr/>
      </xdr:nvCxnSpPr>
      <xdr:spPr>
        <a:xfrm flipV="1">
          <a:off x="4114800" y="10437071"/>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2752</xdr:rowOff>
    </xdr:from>
    <xdr:to>
      <xdr:col>6</xdr:col>
      <xdr:colOff>0</xdr:colOff>
      <xdr:row>61</xdr:row>
      <xdr:rowOff>107315</xdr:rowOff>
    </xdr:to>
    <xdr:cxnSp macro="">
      <xdr:nvCxnSpPr>
        <xdr:cNvPr id="134" name="直線コネクタ 133"/>
        <xdr:cNvCxnSpPr/>
      </xdr:nvCxnSpPr>
      <xdr:spPr>
        <a:xfrm>
          <a:off x="3225800" y="10461202"/>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91229</xdr:rowOff>
    </xdr:from>
    <xdr:to>
      <xdr:col>6</xdr:col>
      <xdr:colOff>50800</xdr:colOff>
      <xdr:row>61</xdr:row>
      <xdr:rowOff>21379</xdr:rowOff>
    </xdr:to>
    <xdr:sp macro="" textlink="">
      <xdr:nvSpPr>
        <xdr:cNvPr id="135" name="フローチャート : 判断 134"/>
        <xdr:cNvSpPr/>
      </xdr:nvSpPr>
      <xdr:spPr>
        <a:xfrm>
          <a:off x="4064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31556</xdr:rowOff>
    </xdr:from>
    <xdr:ext cx="736600" cy="259045"/>
    <xdr:sp macro="" textlink="">
      <xdr:nvSpPr>
        <xdr:cNvPr id="136" name="テキスト ボックス 135"/>
        <xdr:cNvSpPr txBox="1"/>
      </xdr:nvSpPr>
      <xdr:spPr>
        <a:xfrm>
          <a:off x="3733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75142</xdr:rowOff>
    </xdr:to>
    <xdr:cxnSp macro="">
      <xdr:nvCxnSpPr>
        <xdr:cNvPr id="137" name="直線コネクタ 136"/>
        <xdr:cNvCxnSpPr/>
      </xdr:nvCxnSpPr>
      <xdr:spPr>
        <a:xfrm flipV="1">
          <a:off x="2336800" y="104612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38946</xdr:rowOff>
    </xdr:from>
    <xdr:to>
      <xdr:col>4</xdr:col>
      <xdr:colOff>533400</xdr:colOff>
      <xdr:row>60</xdr:row>
      <xdr:rowOff>140546</xdr:rowOff>
    </xdr:to>
    <xdr:sp macro="" textlink="">
      <xdr:nvSpPr>
        <xdr:cNvPr id="138" name="フローチャート : 判断 137"/>
        <xdr:cNvSpPr/>
      </xdr:nvSpPr>
      <xdr:spPr>
        <a:xfrm>
          <a:off x="3175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39" name="テキスト ボックス 138"/>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117898</xdr:rowOff>
    </xdr:from>
    <xdr:to>
      <xdr:col>3</xdr:col>
      <xdr:colOff>279400</xdr:colOff>
      <xdr:row>61</xdr:row>
      <xdr:rowOff>75142</xdr:rowOff>
    </xdr:to>
    <xdr:cxnSp macro="">
      <xdr:nvCxnSpPr>
        <xdr:cNvPr id="140" name="直線コネクタ 139"/>
        <xdr:cNvCxnSpPr/>
      </xdr:nvCxnSpPr>
      <xdr:spPr>
        <a:xfrm>
          <a:off x="1447800" y="1040489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63077</xdr:rowOff>
    </xdr:from>
    <xdr:to>
      <xdr:col>3</xdr:col>
      <xdr:colOff>330200</xdr:colOff>
      <xdr:row>60</xdr:row>
      <xdr:rowOff>164677</xdr:rowOff>
    </xdr:to>
    <xdr:sp macro="" textlink="">
      <xdr:nvSpPr>
        <xdr:cNvPr id="141" name="フローチャート : 判断 140"/>
        <xdr:cNvSpPr/>
      </xdr:nvSpPr>
      <xdr:spPr>
        <a:xfrm>
          <a:off x="2286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42" name="テキスト ボックス 141"/>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101812</xdr:rowOff>
    </xdr:from>
    <xdr:to>
      <xdr:col>2</xdr:col>
      <xdr:colOff>127000</xdr:colOff>
      <xdr:row>60</xdr:row>
      <xdr:rowOff>31962</xdr:rowOff>
    </xdr:to>
    <xdr:sp macro="" textlink="">
      <xdr:nvSpPr>
        <xdr:cNvPr id="143" name="フローチャート : 判断 142"/>
        <xdr:cNvSpPr/>
      </xdr:nvSpPr>
      <xdr:spPr>
        <a:xfrm>
          <a:off x="1397000" y="1021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42139</xdr:rowOff>
    </xdr:from>
    <xdr:ext cx="762000" cy="259045"/>
    <xdr:sp macro="" textlink="">
      <xdr:nvSpPr>
        <xdr:cNvPr id="144" name="テキスト ボックス 143"/>
        <xdr:cNvSpPr txBox="1"/>
      </xdr:nvSpPr>
      <xdr:spPr>
        <a:xfrm>
          <a:off x="1066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99271</xdr:rowOff>
    </xdr:from>
    <xdr:to>
      <xdr:col>7</xdr:col>
      <xdr:colOff>203200</xdr:colOff>
      <xdr:row>61</xdr:row>
      <xdr:rowOff>29421</xdr:rowOff>
    </xdr:to>
    <xdr:sp macro="" textlink="">
      <xdr:nvSpPr>
        <xdr:cNvPr id="150" name="円/楕円 149"/>
        <xdr:cNvSpPr/>
      </xdr:nvSpPr>
      <xdr:spPr>
        <a:xfrm>
          <a:off x="4902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71348</xdr:rowOff>
    </xdr:from>
    <xdr:ext cx="762000" cy="259045"/>
    <xdr:sp macro="" textlink="">
      <xdr:nvSpPr>
        <xdr:cNvPr id="151" name="財政構造の弾力性該当値テキスト"/>
        <xdr:cNvSpPr txBox="1"/>
      </xdr:nvSpPr>
      <xdr:spPr>
        <a:xfrm>
          <a:off x="5041900" y="1035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56515</xdr:rowOff>
    </xdr:from>
    <xdr:to>
      <xdr:col>6</xdr:col>
      <xdr:colOff>50800</xdr:colOff>
      <xdr:row>61</xdr:row>
      <xdr:rowOff>158115</xdr:rowOff>
    </xdr:to>
    <xdr:sp macro="" textlink="">
      <xdr:nvSpPr>
        <xdr:cNvPr id="152" name="円/楕円 151"/>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142892</xdr:rowOff>
    </xdr:from>
    <xdr:ext cx="736600" cy="259045"/>
    <xdr:sp macro="" textlink="">
      <xdr:nvSpPr>
        <xdr:cNvPr id="153" name="テキスト ボックス 152"/>
        <xdr:cNvSpPr txBox="1"/>
      </xdr:nvSpPr>
      <xdr:spPr>
        <a:xfrm>
          <a:off x="3733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123402</xdr:rowOff>
    </xdr:from>
    <xdr:to>
      <xdr:col>4</xdr:col>
      <xdr:colOff>533400</xdr:colOff>
      <xdr:row>61</xdr:row>
      <xdr:rowOff>53552</xdr:rowOff>
    </xdr:to>
    <xdr:sp macro="" textlink="">
      <xdr:nvSpPr>
        <xdr:cNvPr id="154" name="円/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38329</xdr:rowOff>
    </xdr:from>
    <xdr:ext cx="762000" cy="259045"/>
    <xdr:sp macro="" textlink="">
      <xdr:nvSpPr>
        <xdr:cNvPr id="155" name="テキスト ボックス 154"/>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24342</xdr:rowOff>
    </xdr:from>
    <xdr:to>
      <xdr:col>3</xdr:col>
      <xdr:colOff>330200</xdr:colOff>
      <xdr:row>61</xdr:row>
      <xdr:rowOff>125942</xdr:rowOff>
    </xdr:to>
    <xdr:sp macro="" textlink="">
      <xdr:nvSpPr>
        <xdr:cNvPr id="156" name="円/楕円 155"/>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110719</xdr:rowOff>
    </xdr:from>
    <xdr:ext cx="762000" cy="259045"/>
    <xdr:sp macro="" textlink="">
      <xdr:nvSpPr>
        <xdr:cNvPr id="157" name="テキスト ボックス 156"/>
        <xdr:cNvSpPr txBox="1"/>
      </xdr:nvSpPr>
      <xdr:spPr>
        <a:xfrm>
          <a:off x="1955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67098</xdr:rowOff>
    </xdr:from>
    <xdr:to>
      <xdr:col>2</xdr:col>
      <xdr:colOff>127000</xdr:colOff>
      <xdr:row>60</xdr:row>
      <xdr:rowOff>168698</xdr:rowOff>
    </xdr:to>
    <xdr:sp macro="" textlink="">
      <xdr:nvSpPr>
        <xdr:cNvPr id="158" name="円/楕円 157"/>
        <xdr:cNvSpPr/>
      </xdr:nvSpPr>
      <xdr:spPr>
        <a:xfrm>
          <a:off x="1397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153475</xdr:rowOff>
    </xdr:from>
    <xdr:ext cx="762000" cy="259045"/>
    <xdr:sp macro="" textlink="">
      <xdr:nvSpPr>
        <xdr:cNvPr id="159" name="テキスト ボックス 158"/>
        <xdr:cNvSpPr txBox="1"/>
      </xdr:nvSpPr>
      <xdr:spPr>
        <a:xfrm>
          <a:off x="1066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類似団体内で平均値を大幅に下回っている要因は、ごみ処理業務、常備消防、電算業務等を一部事務組合において共同処理を行っていることなどが挙げられる。</a:t>
          </a:r>
          <a:endParaRPr kumimoji="1" lang="en-US" altLang="ja-JP" sz="1300">
            <a:latin typeface="ＭＳ Ｐゴシック"/>
          </a:endParaRPr>
        </a:p>
        <a:p>
          <a:r>
            <a:rPr kumimoji="1" lang="ja-JP" altLang="en-US" sz="1300">
              <a:latin typeface="ＭＳ Ｐゴシック"/>
            </a:rPr>
            <a:t>　今後、システム関係委託料、点検等の維持管理経費や、公共施設の管理経費の見直し等による物件費の抑制に努める。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45729</xdr:rowOff>
    </xdr:from>
    <xdr:to>
      <xdr:col>7</xdr:col>
      <xdr:colOff>152400</xdr:colOff>
      <xdr:row>88</xdr:row>
      <xdr:rowOff>41401</xdr:rowOff>
    </xdr:to>
    <xdr:cxnSp macro="">
      <xdr:nvCxnSpPr>
        <xdr:cNvPr id="185" name="直線コネクタ 184"/>
        <xdr:cNvCxnSpPr/>
      </xdr:nvCxnSpPr>
      <xdr:spPr>
        <a:xfrm flipV="1">
          <a:off x="4953000" y="13933179"/>
          <a:ext cx="0" cy="1195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13478</xdr:rowOff>
    </xdr:from>
    <xdr:ext cx="762000" cy="259045"/>
    <xdr:sp macro="" textlink="">
      <xdr:nvSpPr>
        <xdr:cNvPr id="186" name="人件費・物件費等の状況最小値テキスト"/>
        <xdr:cNvSpPr txBox="1"/>
      </xdr:nvSpPr>
      <xdr:spPr>
        <a:xfrm>
          <a:off x="5041900" y="151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88</xdr:row>
      <xdr:rowOff>41401</xdr:rowOff>
    </xdr:from>
    <xdr:to>
      <xdr:col>7</xdr:col>
      <xdr:colOff>241300</xdr:colOff>
      <xdr:row>88</xdr:row>
      <xdr:rowOff>41401</xdr:rowOff>
    </xdr:to>
    <xdr:cxnSp macro="">
      <xdr:nvCxnSpPr>
        <xdr:cNvPr id="187" name="直線コネクタ 186"/>
        <xdr:cNvCxnSpPr/>
      </xdr:nvCxnSpPr>
      <xdr:spPr>
        <a:xfrm>
          <a:off x="4864100" y="15129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132106</xdr:rowOff>
    </xdr:from>
    <xdr:ext cx="762000" cy="259045"/>
    <xdr:sp macro="" textlink="">
      <xdr:nvSpPr>
        <xdr:cNvPr id="188" name="人件費・物件費等の状況最大値テキスト"/>
        <xdr:cNvSpPr txBox="1"/>
      </xdr:nvSpPr>
      <xdr:spPr>
        <a:xfrm>
          <a:off x="5041900" y="1367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81</xdr:row>
      <xdr:rowOff>45729</xdr:rowOff>
    </xdr:from>
    <xdr:to>
      <xdr:col>7</xdr:col>
      <xdr:colOff>241300</xdr:colOff>
      <xdr:row>81</xdr:row>
      <xdr:rowOff>45729</xdr:rowOff>
    </xdr:to>
    <xdr:cxnSp macro="">
      <xdr:nvCxnSpPr>
        <xdr:cNvPr id="189" name="直線コネクタ 188"/>
        <xdr:cNvCxnSpPr/>
      </xdr:nvCxnSpPr>
      <xdr:spPr>
        <a:xfrm>
          <a:off x="4864100" y="1393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18359</xdr:rowOff>
    </xdr:from>
    <xdr:to>
      <xdr:col>7</xdr:col>
      <xdr:colOff>152400</xdr:colOff>
      <xdr:row>81</xdr:row>
      <xdr:rowOff>45729</xdr:rowOff>
    </xdr:to>
    <xdr:cxnSp macro="">
      <xdr:nvCxnSpPr>
        <xdr:cNvPr id="190" name="直線コネクタ 189"/>
        <xdr:cNvCxnSpPr/>
      </xdr:nvCxnSpPr>
      <xdr:spPr>
        <a:xfrm>
          <a:off x="4114800" y="13905809"/>
          <a:ext cx="8382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36965</xdr:rowOff>
    </xdr:from>
    <xdr:ext cx="762000" cy="259045"/>
    <xdr:sp macro="" textlink="">
      <xdr:nvSpPr>
        <xdr:cNvPr id="191" name="人件費・物件費等の状況平均値テキスト"/>
        <xdr:cNvSpPr txBox="1"/>
      </xdr:nvSpPr>
      <xdr:spPr>
        <a:xfrm>
          <a:off x="5041900" y="1426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64888</xdr:rowOff>
    </xdr:from>
    <xdr:to>
      <xdr:col>7</xdr:col>
      <xdr:colOff>203200</xdr:colOff>
      <xdr:row>83</xdr:row>
      <xdr:rowOff>166488</xdr:rowOff>
    </xdr:to>
    <xdr:sp macro="" textlink="">
      <xdr:nvSpPr>
        <xdr:cNvPr id="192" name="フローチャート : 判断 191"/>
        <xdr:cNvSpPr/>
      </xdr:nvSpPr>
      <xdr:spPr>
        <a:xfrm>
          <a:off x="49022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160347</xdr:rowOff>
    </xdr:from>
    <xdr:to>
      <xdr:col>6</xdr:col>
      <xdr:colOff>0</xdr:colOff>
      <xdr:row>81</xdr:row>
      <xdr:rowOff>18359</xdr:rowOff>
    </xdr:to>
    <xdr:cxnSp macro="">
      <xdr:nvCxnSpPr>
        <xdr:cNvPr id="193" name="直線コネクタ 192"/>
        <xdr:cNvCxnSpPr/>
      </xdr:nvCxnSpPr>
      <xdr:spPr>
        <a:xfrm>
          <a:off x="3225800" y="13876347"/>
          <a:ext cx="889000" cy="2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20614</xdr:rowOff>
    </xdr:from>
    <xdr:to>
      <xdr:col>6</xdr:col>
      <xdr:colOff>50800</xdr:colOff>
      <xdr:row>82</xdr:row>
      <xdr:rowOff>122214</xdr:rowOff>
    </xdr:to>
    <xdr:sp macro="" textlink="">
      <xdr:nvSpPr>
        <xdr:cNvPr id="194" name="フローチャート : 判断 193"/>
        <xdr:cNvSpPr/>
      </xdr:nvSpPr>
      <xdr:spPr>
        <a:xfrm>
          <a:off x="4064000" y="1407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106991</xdr:rowOff>
    </xdr:from>
    <xdr:ext cx="736600" cy="259045"/>
    <xdr:sp macro="" textlink="">
      <xdr:nvSpPr>
        <xdr:cNvPr id="195" name="テキスト ボックス 194"/>
        <xdr:cNvSpPr txBox="1"/>
      </xdr:nvSpPr>
      <xdr:spPr>
        <a:xfrm>
          <a:off x="3733800" y="1416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160347</xdr:rowOff>
    </xdr:from>
    <xdr:to>
      <xdr:col>4</xdr:col>
      <xdr:colOff>482600</xdr:colOff>
      <xdr:row>81</xdr:row>
      <xdr:rowOff>2211</xdr:rowOff>
    </xdr:to>
    <xdr:cxnSp macro="">
      <xdr:nvCxnSpPr>
        <xdr:cNvPr id="196" name="直線コネクタ 195"/>
        <xdr:cNvCxnSpPr/>
      </xdr:nvCxnSpPr>
      <xdr:spPr>
        <a:xfrm flipV="1">
          <a:off x="2336800" y="13876347"/>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14672</xdr:rowOff>
    </xdr:from>
    <xdr:to>
      <xdr:col>4</xdr:col>
      <xdr:colOff>533400</xdr:colOff>
      <xdr:row>82</xdr:row>
      <xdr:rowOff>116272</xdr:rowOff>
    </xdr:to>
    <xdr:sp macro="" textlink="">
      <xdr:nvSpPr>
        <xdr:cNvPr id="197" name="フローチャート : 判断 196"/>
        <xdr:cNvSpPr/>
      </xdr:nvSpPr>
      <xdr:spPr>
        <a:xfrm>
          <a:off x="3175000" y="140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101049</xdr:rowOff>
    </xdr:from>
    <xdr:ext cx="762000" cy="259045"/>
    <xdr:sp macro="" textlink="">
      <xdr:nvSpPr>
        <xdr:cNvPr id="198" name="テキスト ボックス 197"/>
        <xdr:cNvSpPr txBox="1"/>
      </xdr:nvSpPr>
      <xdr:spPr>
        <a:xfrm>
          <a:off x="2844800" y="1415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2211</xdr:rowOff>
    </xdr:from>
    <xdr:to>
      <xdr:col>3</xdr:col>
      <xdr:colOff>279400</xdr:colOff>
      <xdr:row>81</xdr:row>
      <xdr:rowOff>7248</xdr:rowOff>
    </xdr:to>
    <xdr:cxnSp macro="">
      <xdr:nvCxnSpPr>
        <xdr:cNvPr id="199" name="直線コネクタ 198"/>
        <xdr:cNvCxnSpPr/>
      </xdr:nvCxnSpPr>
      <xdr:spPr>
        <a:xfrm flipV="1">
          <a:off x="1447800" y="13889661"/>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5575</xdr:rowOff>
    </xdr:from>
    <xdr:to>
      <xdr:col>3</xdr:col>
      <xdr:colOff>330200</xdr:colOff>
      <xdr:row>82</xdr:row>
      <xdr:rowOff>107175</xdr:rowOff>
    </xdr:to>
    <xdr:sp macro="" textlink="">
      <xdr:nvSpPr>
        <xdr:cNvPr id="200" name="フローチャート : 判断 199"/>
        <xdr:cNvSpPr/>
      </xdr:nvSpPr>
      <xdr:spPr>
        <a:xfrm>
          <a:off x="2286000" y="1406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91952</xdr:rowOff>
    </xdr:from>
    <xdr:ext cx="762000" cy="259045"/>
    <xdr:sp macro="" textlink="">
      <xdr:nvSpPr>
        <xdr:cNvPr id="201" name="テキスト ボックス 200"/>
        <xdr:cNvSpPr txBox="1"/>
      </xdr:nvSpPr>
      <xdr:spPr>
        <a:xfrm>
          <a:off x="1955800" y="1415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138001</xdr:rowOff>
    </xdr:from>
    <xdr:to>
      <xdr:col>2</xdr:col>
      <xdr:colOff>127000</xdr:colOff>
      <xdr:row>82</xdr:row>
      <xdr:rowOff>68151</xdr:rowOff>
    </xdr:to>
    <xdr:sp macro="" textlink="">
      <xdr:nvSpPr>
        <xdr:cNvPr id="202" name="フローチャート : 判断 201"/>
        <xdr:cNvSpPr/>
      </xdr:nvSpPr>
      <xdr:spPr>
        <a:xfrm>
          <a:off x="1397000" y="1402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52928</xdr:rowOff>
    </xdr:from>
    <xdr:ext cx="762000" cy="259045"/>
    <xdr:sp macro="" textlink="">
      <xdr:nvSpPr>
        <xdr:cNvPr id="203" name="テキスト ボックス 202"/>
        <xdr:cNvSpPr txBox="1"/>
      </xdr:nvSpPr>
      <xdr:spPr>
        <a:xfrm>
          <a:off x="1066800" y="141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166379</xdr:rowOff>
    </xdr:from>
    <xdr:to>
      <xdr:col>7</xdr:col>
      <xdr:colOff>203200</xdr:colOff>
      <xdr:row>81</xdr:row>
      <xdr:rowOff>96529</xdr:rowOff>
    </xdr:to>
    <xdr:sp macro="" textlink="">
      <xdr:nvSpPr>
        <xdr:cNvPr id="209" name="円/楕円 208"/>
        <xdr:cNvSpPr/>
      </xdr:nvSpPr>
      <xdr:spPr>
        <a:xfrm>
          <a:off x="4902200" y="138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87656</xdr:rowOff>
    </xdr:from>
    <xdr:ext cx="762000" cy="259045"/>
    <xdr:sp macro="" textlink="">
      <xdr:nvSpPr>
        <xdr:cNvPr id="210" name="人件費・物件費等の状況該当値テキスト"/>
        <xdr:cNvSpPr txBox="1"/>
      </xdr:nvSpPr>
      <xdr:spPr>
        <a:xfrm>
          <a:off x="5041900" y="1380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88,633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139009</xdr:rowOff>
    </xdr:from>
    <xdr:to>
      <xdr:col>6</xdr:col>
      <xdr:colOff>50800</xdr:colOff>
      <xdr:row>81</xdr:row>
      <xdr:rowOff>69159</xdr:rowOff>
    </xdr:to>
    <xdr:sp macro="" textlink="">
      <xdr:nvSpPr>
        <xdr:cNvPr id="211" name="円/楕円 210"/>
        <xdr:cNvSpPr/>
      </xdr:nvSpPr>
      <xdr:spPr>
        <a:xfrm>
          <a:off x="4064000" y="138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79336</xdr:rowOff>
    </xdr:from>
    <xdr:ext cx="736600" cy="259045"/>
    <xdr:sp macro="" textlink="">
      <xdr:nvSpPr>
        <xdr:cNvPr id="212" name="テキスト ボックス 211"/>
        <xdr:cNvSpPr txBox="1"/>
      </xdr:nvSpPr>
      <xdr:spPr>
        <a:xfrm>
          <a:off x="3733800" y="13623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84,096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109547</xdr:rowOff>
    </xdr:from>
    <xdr:to>
      <xdr:col>4</xdr:col>
      <xdr:colOff>533400</xdr:colOff>
      <xdr:row>81</xdr:row>
      <xdr:rowOff>39697</xdr:rowOff>
    </xdr:to>
    <xdr:sp macro="" textlink="">
      <xdr:nvSpPr>
        <xdr:cNvPr id="213" name="円/楕円 212"/>
        <xdr:cNvSpPr/>
      </xdr:nvSpPr>
      <xdr:spPr>
        <a:xfrm>
          <a:off x="3175000" y="1382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49874</xdr:rowOff>
    </xdr:from>
    <xdr:ext cx="762000" cy="259045"/>
    <xdr:sp macro="" textlink="">
      <xdr:nvSpPr>
        <xdr:cNvPr id="214" name="テキスト ボックス 213"/>
        <xdr:cNvSpPr txBox="1"/>
      </xdr:nvSpPr>
      <xdr:spPr>
        <a:xfrm>
          <a:off x="2844800" y="135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122861</xdr:rowOff>
    </xdr:from>
    <xdr:to>
      <xdr:col>3</xdr:col>
      <xdr:colOff>330200</xdr:colOff>
      <xdr:row>81</xdr:row>
      <xdr:rowOff>53011</xdr:rowOff>
    </xdr:to>
    <xdr:sp macro="" textlink="">
      <xdr:nvSpPr>
        <xdr:cNvPr id="215" name="円/楕円 214"/>
        <xdr:cNvSpPr/>
      </xdr:nvSpPr>
      <xdr:spPr>
        <a:xfrm>
          <a:off x="2286000" y="138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63188</xdr:rowOff>
    </xdr:from>
    <xdr:ext cx="762000" cy="259045"/>
    <xdr:sp macro="" textlink="">
      <xdr:nvSpPr>
        <xdr:cNvPr id="216" name="テキスト ボックス 215"/>
        <xdr:cNvSpPr txBox="1"/>
      </xdr:nvSpPr>
      <xdr:spPr>
        <a:xfrm>
          <a:off x="1955800" y="136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127898</xdr:rowOff>
    </xdr:from>
    <xdr:to>
      <xdr:col>2</xdr:col>
      <xdr:colOff>127000</xdr:colOff>
      <xdr:row>81</xdr:row>
      <xdr:rowOff>58048</xdr:rowOff>
    </xdr:to>
    <xdr:sp macro="" textlink="">
      <xdr:nvSpPr>
        <xdr:cNvPr id="217" name="円/楕円 216"/>
        <xdr:cNvSpPr/>
      </xdr:nvSpPr>
      <xdr:spPr>
        <a:xfrm>
          <a:off x="1397000" y="138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68225</xdr:rowOff>
    </xdr:from>
    <xdr:ext cx="762000" cy="259045"/>
    <xdr:sp macro="" textlink="">
      <xdr:nvSpPr>
        <xdr:cNvPr id="218" name="テキスト ボックス 217"/>
        <xdr:cNvSpPr txBox="1"/>
      </xdr:nvSpPr>
      <xdr:spPr>
        <a:xfrm>
          <a:off x="1066800" y="1361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指数が高いのは、人材確保の観点から初任給を国より高く設定していることが要因である。給与の適正化及び人件費抑制策として昇給基準を改正しているが、今後さらに給与制度の見直しに取り組み、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5" name="直線コネクタ 244"/>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6"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47" name="直線コネクタ 246"/>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48"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49" name="直線コネクタ 248"/>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120904</xdr:rowOff>
    </xdr:from>
    <xdr:to>
      <xdr:col>24</xdr:col>
      <xdr:colOff>558800</xdr:colOff>
      <xdr:row>86</xdr:row>
      <xdr:rowOff>149861</xdr:rowOff>
    </xdr:to>
    <xdr:cxnSp macro="">
      <xdr:nvCxnSpPr>
        <xdr:cNvPr id="250" name="直線コネクタ 249"/>
        <xdr:cNvCxnSpPr/>
      </xdr:nvCxnSpPr>
      <xdr:spPr>
        <a:xfrm>
          <a:off x="16179800" y="14865604"/>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1"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2" name="フローチャート : 判断 251"/>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120904</xdr:rowOff>
    </xdr:from>
    <xdr:to>
      <xdr:col>23</xdr:col>
      <xdr:colOff>406400</xdr:colOff>
      <xdr:row>87</xdr:row>
      <xdr:rowOff>50800</xdr:rowOff>
    </xdr:to>
    <xdr:cxnSp macro="">
      <xdr:nvCxnSpPr>
        <xdr:cNvPr id="253" name="直線コネクタ 252"/>
        <xdr:cNvCxnSpPr/>
      </xdr:nvCxnSpPr>
      <xdr:spPr>
        <a:xfrm flipV="1">
          <a:off x="15290800" y="1486560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130556</xdr:rowOff>
    </xdr:from>
    <xdr:to>
      <xdr:col>23</xdr:col>
      <xdr:colOff>457200</xdr:colOff>
      <xdr:row>86</xdr:row>
      <xdr:rowOff>60706</xdr:rowOff>
    </xdr:to>
    <xdr:sp macro="" textlink="">
      <xdr:nvSpPr>
        <xdr:cNvPr id="254" name="フローチャート : 判断 253"/>
        <xdr:cNvSpPr/>
      </xdr:nvSpPr>
      <xdr:spPr>
        <a:xfrm>
          <a:off x="16129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70883</xdr:rowOff>
    </xdr:from>
    <xdr:ext cx="736600" cy="259045"/>
    <xdr:sp macro="" textlink="">
      <xdr:nvSpPr>
        <xdr:cNvPr id="255" name="テキスト ボックス 254"/>
        <xdr:cNvSpPr txBox="1"/>
      </xdr:nvSpPr>
      <xdr:spPr>
        <a:xfrm>
          <a:off x="15798800" y="1447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89</xdr:row>
      <xdr:rowOff>65024</xdr:rowOff>
    </xdr:to>
    <xdr:cxnSp macro="">
      <xdr:nvCxnSpPr>
        <xdr:cNvPr id="256" name="直線コネクタ 255"/>
        <xdr:cNvCxnSpPr/>
      </xdr:nvCxnSpPr>
      <xdr:spPr>
        <a:xfrm flipV="1">
          <a:off x="14401800" y="14966950"/>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130556</xdr:rowOff>
    </xdr:from>
    <xdr:to>
      <xdr:col>22</xdr:col>
      <xdr:colOff>254000</xdr:colOff>
      <xdr:row>86</xdr:row>
      <xdr:rowOff>60706</xdr:rowOff>
    </xdr:to>
    <xdr:sp macro="" textlink="">
      <xdr:nvSpPr>
        <xdr:cNvPr id="257" name="フローチャート : 判断 256"/>
        <xdr:cNvSpPr/>
      </xdr:nvSpPr>
      <xdr:spPr>
        <a:xfrm>
          <a:off x="15240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70883</xdr:rowOff>
    </xdr:from>
    <xdr:ext cx="762000" cy="259045"/>
    <xdr:sp macro="" textlink="">
      <xdr:nvSpPr>
        <xdr:cNvPr id="258" name="テキスト ボックス 257"/>
        <xdr:cNvSpPr txBox="1"/>
      </xdr:nvSpPr>
      <xdr:spPr>
        <a:xfrm>
          <a:off x="14909800" y="1447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50546</xdr:rowOff>
    </xdr:from>
    <xdr:to>
      <xdr:col>21</xdr:col>
      <xdr:colOff>0</xdr:colOff>
      <xdr:row>89</xdr:row>
      <xdr:rowOff>65024</xdr:rowOff>
    </xdr:to>
    <xdr:cxnSp macro="">
      <xdr:nvCxnSpPr>
        <xdr:cNvPr id="259" name="直線コネクタ 258"/>
        <xdr:cNvCxnSpPr/>
      </xdr:nvCxnSpPr>
      <xdr:spPr>
        <a:xfrm>
          <a:off x="13512800" y="153095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168911</xdr:rowOff>
    </xdr:from>
    <xdr:to>
      <xdr:col>21</xdr:col>
      <xdr:colOff>50800</xdr:colOff>
      <xdr:row>88</xdr:row>
      <xdr:rowOff>99061</xdr:rowOff>
    </xdr:to>
    <xdr:sp macro="" textlink="">
      <xdr:nvSpPr>
        <xdr:cNvPr id="260" name="フローチャート : 判断 259"/>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61" name="テキスト ボックス 260"/>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62" name="フローチャート : 判断 261"/>
        <xdr:cNvSpPr/>
      </xdr:nvSpPr>
      <xdr:spPr>
        <a:xfrm>
          <a:off x="13462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41673</xdr:rowOff>
    </xdr:from>
    <xdr:ext cx="762000" cy="259045"/>
    <xdr:sp macro="" textlink="">
      <xdr:nvSpPr>
        <xdr:cNvPr id="263" name="テキスト ボックス 262"/>
        <xdr:cNvSpPr txBox="1"/>
      </xdr:nvSpPr>
      <xdr:spPr>
        <a:xfrm>
          <a:off x="13131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69" name="円/楕円 268"/>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166388</xdr:rowOff>
    </xdr:from>
    <xdr:ext cx="762000" cy="259045"/>
    <xdr:sp macro="" textlink="">
      <xdr:nvSpPr>
        <xdr:cNvPr id="270" name="給与水準   （国との比較）該当値テキスト"/>
        <xdr:cNvSpPr txBox="1"/>
      </xdr:nvSpPr>
      <xdr:spPr>
        <a:xfrm>
          <a:off x="17106900" y="147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70104</xdr:rowOff>
    </xdr:from>
    <xdr:to>
      <xdr:col>23</xdr:col>
      <xdr:colOff>457200</xdr:colOff>
      <xdr:row>87</xdr:row>
      <xdr:rowOff>254</xdr:rowOff>
    </xdr:to>
    <xdr:sp macro="" textlink="">
      <xdr:nvSpPr>
        <xdr:cNvPr id="271" name="円/楕円 270"/>
        <xdr:cNvSpPr/>
      </xdr:nvSpPr>
      <xdr:spPr>
        <a:xfrm>
          <a:off x="16129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156481</xdr:rowOff>
    </xdr:from>
    <xdr:ext cx="736600" cy="259045"/>
    <xdr:sp macro="" textlink="">
      <xdr:nvSpPr>
        <xdr:cNvPr id="272" name="テキスト ボックス 271"/>
        <xdr:cNvSpPr txBox="1"/>
      </xdr:nvSpPr>
      <xdr:spPr>
        <a:xfrm>
          <a:off x="15798800" y="1490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3" name="円/楕円 272"/>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86377</xdr:rowOff>
    </xdr:from>
    <xdr:ext cx="762000" cy="259045"/>
    <xdr:sp macro="" textlink="">
      <xdr:nvSpPr>
        <xdr:cNvPr id="274" name="テキスト ボックス 273"/>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14224</xdr:rowOff>
    </xdr:from>
    <xdr:to>
      <xdr:col>21</xdr:col>
      <xdr:colOff>50800</xdr:colOff>
      <xdr:row>89</xdr:row>
      <xdr:rowOff>115824</xdr:rowOff>
    </xdr:to>
    <xdr:sp macro="" textlink="">
      <xdr:nvSpPr>
        <xdr:cNvPr id="275" name="円/楕円 274"/>
        <xdr:cNvSpPr/>
      </xdr:nvSpPr>
      <xdr:spPr>
        <a:xfrm>
          <a:off x="14351000" y="152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100601</xdr:rowOff>
    </xdr:from>
    <xdr:ext cx="762000" cy="259045"/>
    <xdr:sp macro="" textlink="">
      <xdr:nvSpPr>
        <xdr:cNvPr id="276" name="テキスト ボックス 275"/>
        <xdr:cNvSpPr txBox="1"/>
      </xdr:nvSpPr>
      <xdr:spPr>
        <a:xfrm>
          <a:off x="14020800" y="1535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77" name="円/楕円 276"/>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78" name="テキスト ボックス 277"/>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これまで職員数の抑制に努めていることもあり、類似団体内平均値を下回る状況を維持している。</a:t>
          </a:r>
          <a:endParaRPr kumimoji="1" lang="en-US" altLang="ja-JP" sz="1300">
            <a:latin typeface="ＭＳ Ｐゴシック"/>
          </a:endParaRPr>
        </a:p>
        <a:p>
          <a:r>
            <a:rPr kumimoji="1" lang="ja-JP" altLang="en-US" sz="1300">
              <a:latin typeface="ＭＳ Ｐゴシック"/>
            </a:rPr>
            <a:t>　今後も充実した行政サービスを維持するとともに、定員管理の適正化に努める。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0" name="直線コネクタ 309"/>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1"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2" name="直線コネクタ 311"/>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3"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4" name="直線コネクタ 313"/>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144235</xdr:rowOff>
    </xdr:from>
    <xdr:to>
      <xdr:col>24</xdr:col>
      <xdr:colOff>558800</xdr:colOff>
      <xdr:row>58</xdr:row>
      <xdr:rowOff>161472</xdr:rowOff>
    </xdr:to>
    <xdr:cxnSp macro="">
      <xdr:nvCxnSpPr>
        <xdr:cNvPr id="315" name="直線コネクタ 314"/>
        <xdr:cNvCxnSpPr/>
      </xdr:nvCxnSpPr>
      <xdr:spPr>
        <a:xfrm>
          <a:off x="16179800" y="100883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17" name="フローチャート :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113212</xdr:rowOff>
    </xdr:from>
    <xdr:to>
      <xdr:col>23</xdr:col>
      <xdr:colOff>406400</xdr:colOff>
      <xdr:row>58</xdr:row>
      <xdr:rowOff>144235</xdr:rowOff>
    </xdr:to>
    <xdr:cxnSp macro="">
      <xdr:nvCxnSpPr>
        <xdr:cNvPr id="318" name="直線コネクタ 317"/>
        <xdr:cNvCxnSpPr/>
      </xdr:nvCxnSpPr>
      <xdr:spPr>
        <a:xfrm>
          <a:off x="15290800" y="100573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133078</xdr:rowOff>
    </xdr:from>
    <xdr:to>
      <xdr:col>23</xdr:col>
      <xdr:colOff>457200</xdr:colOff>
      <xdr:row>59</xdr:row>
      <xdr:rowOff>63228</xdr:rowOff>
    </xdr:to>
    <xdr:sp macro="" textlink="">
      <xdr:nvSpPr>
        <xdr:cNvPr id="319" name="フローチャート : 判断 318"/>
        <xdr:cNvSpPr/>
      </xdr:nvSpPr>
      <xdr:spPr>
        <a:xfrm>
          <a:off x="16129000" y="100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48005</xdr:rowOff>
    </xdr:from>
    <xdr:ext cx="736600" cy="259045"/>
    <xdr:sp macro="" textlink="">
      <xdr:nvSpPr>
        <xdr:cNvPr id="320" name="テキスト ボックス 319"/>
        <xdr:cNvSpPr txBox="1"/>
      </xdr:nvSpPr>
      <xdr:spPr>
        <a:xfrm>
          <a:off x="15798800" y="1016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102870</xdr:rowOff>
    </xdr:from>
    <xdr:to>
      <xdr:col>22</xdr:col>
      <xdr:colOff>203200</xdr:colOff>
      <xdr:row>58</xdr:row>
      <xdr:rowOff>113212</xdr:rowOff>
    </xdr:to>
    <xdr:cxnSp macro="">
      <xdr:nvCxnSpPr>
        <xdr:cNvPr id="321" name="直線コネクタ 320"/>
        <xdr:cNvCxnSpPr/>
      </xdr:nvCxnSpPr>
      <xdr:spPr>
        <a:xfrm>
          <a:off x="14401800" y="1004697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139972</xdr:rowOff>
    </xdr:from>
    <xdr:to>
      <xdr:col>22</xdr:col>
      <xdr:colOff>254000</xdr:colOff>
      <xdr:row>59</xdr:row>
      <xdr:rowOff>70122</xdr:rowOff>
    </xdr:to>
    <xdr:sp macro="" textlink="">
      <xdr:nvSpPr>
        <xdr:cNvPr id="322" name="フローチャート : 判断 321"/>
        <xdr:cNvSpPr/>
      </xdr:nvSpPr>
      <xdr:spPr>
        <a:xfrm>
          <a:off x="15240000" y="100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54899</xdr:rowOff>
    </xdr:from>
    <xdr:ext cx="762000" cy="259045"/>
    <xdr:sp macro="" textlink="">
      <xdr:nvSpPr>
        <xdr:cNvPr id="323" name="テキスト ボックス 322"/>
        <xdr:cNvSpPr txBox="1"/>
      </xdr:nvSpPr>
      <xdr:spPr>
        <a:xfrm>
          <a:off x="14909800" y="101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92528</xdr:rowOff>
    </xdr:from>
    <xdr:to>
      <xdr:col>21</xdr:col>
      <xdr:colOff>0</xdr:colOff>
      <xdr:row>58</xdr:row>
      <xdr:rowOff>102870</xdr:rowOff>
    </xdr:to>
    <xdr:cxnSp macro="">
      <xdr:nvCxnSpPr>
        <xdr:cNvPr id="324" name="直線コネクタ 323"/>
        <xdr:cNvCxnSpPr/>
      </xdr:nvCxnSpPr>
      <xdr:spPr>
        <a:xfrm>
          <a:off x="13512800" y="1003662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153760</xdr:rowOff>
    </xdr:from>
    <xdr:to>
      <xdr:col>21</xdr:col>
      <xdr:colOff>50800</xdr:colOff>
      <xdr:row>59</xdr:row>
      <xdr:rowOff>83910</xdr:rowOff>
    </xdr:to>
    <xdr:sp macro="" textlink="">
      <xdr:nvSpPr>
        <xdr:cNvPr id="325" name="フローチャート : 判断 324"/>
        <xdr:cNvSpPr/>
      </xdr:nvSpPr>
      <xdr:spPr>
        <a:xfrm>
          <a:off x="14351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68687</xdr:rowOff>
    </xdr:from>
    <xdr:ext cx="762000" cy="259045"/>
    <xdr:sp macro="" textlink="">
      <xdr:nvSpPr>
        <xdr:cNvPr id="326" name="テキスト ボックス 325"/>
        <xdr:cNvSpPr txBox="1"/>
      </xdr:nvSpPr>
      <xdr:spPr>
        <a:xfrm>
          <a:off x="14020800" y="1018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83094</xdr:rowOff>
    </xdr:from>
    <xdr:to>
      <xdr:col>19</xdr:col>
      <xdr:colOff>533400</xdr:colOff>
      <xdr:row>59</xdr:row>
      <xdr:rowOff>13244</xdr:rowOff>
    </xdr:to>
    <xdr:sp macro="" textlink="">
      <xdr:nvSpPr>
        <xdr:cNvPr id="327" name="フローチャート : 判断 326"/>
        <xdr:cNvSpPr/>
      </xdr:nvSpPr>
      <xdr:spPr>
        <a:xfrm>
          <a:off x="134620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169471</xdr:rowOff>
    </xdr:from>
    <xdr:ext cx="762000" cy="259045"/>
    <xdr:sp macro="" textlink="">
      <xdr:nvSpPr>
        <xdr:cNvPr id="328" name="テキスト ボックス 327"/>
        <xdr:cNvSpPr txBox="1"/>
      </xdr:nvSpPr>
      <xdr:spPr>
        <a:xfrm>
          <a:off x="131318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110672</xdr:rowOff>
    </xdr:from>
    <xdr:to>
      <xdr:col>24</xdr:col>
      <xdr:colOff>609600</xdr:colOff>
      <xdr:row>59</xdr:row>
      <xdr:rowOff>40822</xdr:rowOff>
    </xdr:to>
    <xdr:sp macro="" textlink="">
      <xdr:nvSpPr>
        <xdr:cNvPr id="334" name="円/楕円 333"/>
        <xdr:cNvSpPr/>
      </xdr:nvSpPr>
      <xdr:spPr>
        <a:xfrm>
          <a:off x="16967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127199</xdr:rowOff>
    </xdr:from>
    <xdr:ext cx="762000" cy="259045"/>
    <xdr:sp macro="" textlink="">
      <xdr:nvSpPr>
        <xdr:cNvPr id="335" name="定員管理の状況該当値テキスト"/>
        <xdr:cNvSpPr txBox="1"/>
      </xdr:nvSpPr>
      <xdr:spPr>
        <a:xfrm>
          <a:off x="171069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93435</xdr:rowOff>
    </xdr:from>
    <xdr:to>
      <xdr:col>23</xdr:col>
      <xdr:colOff>457200</xdr:colOff>
      <xdr:row>59</xdr:row>
      <xdr:rowOff>23585</xdr:rowOff>
    </xdr:to>
    <xdr:sp macro="" textlink="">
      <xdr:nvSpPr>
        <xdr:cNvPr id="336" name="円/楕円 335"/>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33762</xdr:rowOff>
    </xdr:from>
    <xdr:ext cx="736600" cy="259045"/>
    <xdr:sp macro="" textlink="">
      <xdr:nvSpPr>
        <xdr:cNvPr id="337" name="テキスト ボックス 336"/>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62412</xdr:rowOff>
    </xdr:from>
    <xdr:to>
      <xdr:col>22</xdr:col>
      <xdr:colOff>254000</xdr:colOff>
      <xdr:row>58</xdr:row>
      <xdr:rowOff>164012</xdr:rowOff>
    </xdr:to>
    <xdr:sp macro="" textlink="">
      <xdr:nvSpPr>
        <xdr:cNvPr id="338" name="円/楕円 337"/>
        <xdr:cNvSpPr/>
      </xdr:nvSpPr>
      <xdr:spPr>
        <a:xfrm>
          <a:off x="15240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2739</xdr:rowOff>
    </xdr:from>
    <xdr:ext cx="762000" cy="259045"/>
    <xdr:sp macro="" textlink="">
      <xdr:nvSpPr>
        <xdr:cNvPr id="339" name="テキスト ボックス 338"/>
        <xdr:cNvSpPr txBox="1"/>
      </xdr:nvSpPr>
      <xdr:spPr>
        <a:xfrm>
          <a:off x="14909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52070</xdr:rowOff>
    </xdr:from>
    <xdr:to>
      <xdr:col>21</xdr:col>
      <xdr:colOff>50800</xdr:colOff>
      <xdr:row>58</xdr:row>
      <xdr:rowOff>153670</xdr:rowOff>
    </xdr:to>
    <xdr:sp macro="" textlink="">
      <xdr:nvSpPr>
        <xdr:cNvPr id="340" name="円/楕円 339"/>
        <xdr:cNvSpPr/>
      </xdr:nvSpPr>
      <xdr:spPr>
        <a:xfrm>
          <a:off x="14351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163847</xdr:rowOff>
    </xdr:from>
    <xdr:ext cx="762000" cy="259045"/>
    <xdr:sp macro="" textlink="">
      <xdr:nvSpPr>
        <xdr:cNvPr id="341" name="テキスト ボックス 340"/>
        <xdr:cNvSpPr txBox="1"/>
      </xdr:nvSpPr>
      <xdr:spPr>
        <a:xfrm>
          <a:off x="14020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41728</xdr:rowOff>
    </xdr:from>
    <xdr:to>
      <xdr:col>19</xdr:col>
      <xdr:colOff>533400</xdr:colOff>
      <xdr:row>58</xdr:row>
      <xdr:rowOff>143328</xdr:rowOff>
    </xdr:to>
    <xdr:sp macro="" textlink="">
      <xdr:nvSpPr>
        <xdr:cNvPr id="342" name="円/楕円 341"/>
        <xdr:cNvSpPr/>
      </xdr:nvSpPr>
      <xdr:spPr>
        <a:xfrm>
          <a:off x="13462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153505</xdr:rowOff>
    </xdr:from>
    <xdr:ext cx="762000" cy="259045"/>
    <xdr:sp macro="" textlink="">
      <xdr:nvSpPr>
        <xdr:cNvPr id="343" name="テキスト ボックス 342"/>
        <xdr:cNvSpPr txBox="1"/>
      </xdr:nvSpPr>
      <xdr:spPr>
        <a:xfrm>
          <a:off x="13131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減少傾向にあるのは、過去に発行した市債が利率見直し時期を迎え、見直しの結果、大幅に利率が下がったことなどが要因として考えられる。しかし、義務教育施設の耐震改修事業等の財源として発行した市債の元金償還の開始に伴い、今後、実質公債費比率も増加に転じることが想定される。引き続き事業の選択を慎重に行い、公債費抑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2" name="直線コネクタ 371"/>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3"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4" name="直線コネクタ 373"/>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5"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6" name="直線コネクタ 375"/>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11959</xdr:rowOff>
    </xdr:from>
    <xdr:to>
      <xdr:col>24</xdr:col>
      <xdr:colOff>558800</xdr:colOff>
      <xdr:row>37</xdr:row>
      <xdr:rowOff>22013</xdr:rowOff>
    </xdr:to>
    <xdr:cxnSp macro="">
      <xdr:nvCxnSpPr>
        <xdr:cNvPr id="377" name="直線コネクタ 376"/>
        <xdr:cNvCxnSpPr/>
      </xdr:nvCxnSpPr>
      <xdr:spPr>
        <a:xfrm flipV="1">
          <a:off x="16179800" y="635560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168186</xdr:rowOff>
    </xdr:from>
    <xdr:ext cx="762000" cy="259045"/>
    <xdr:sp macro="" textlink="">
      <xdr:nvSpPr>
        <xdr:cNvPr id="378" name="公債費負担の状況平均値テキスト"/>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79" name="フローチャート : 判断 378"/>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22013</xdr:rowOff>
    </xdr:from>
    <xdr:to>
      <xdr:col>23</xdr:col>
      <xdr:colOff>406400</xdr:colOff>
      <xdr:row>37</xdr:row>
      <xdr:rowOff>42122</xdr:rowOff>
    </xdr:to>
    <xdr:cxnSp macro="">
      <xdr:nvCxnSpPr>
        <xdr:cNvPr id="380" name="直線コネクタ 379"/>
        <xdr:cNvCxnSpPr/>
      </xdr:nvCxnSpPr>
      <xdr:spPr>
        <a:xfrm flipV="1">
          <a:off x="15290800" y="636566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134620</xdr:rowOff>
    </xdr:from>
    <xdr:to>
      <xdr:col>23</xdr:col>
      <xdr:colOff>457200</xdr:colOff>
      <xdr:row>37</xdr:row>
      <xdr:rowOff>64770</xdr:rowOff>
    </xdr:to>
    <xdr:sp macro="" textlink="">
      <xdr:nvSpPr>
        <xdr:cNvPr id="381" name="フローチャート : 判断 380"/>
        <xdr:cNvSpPr/>
      </xdr:nvSpPr>
      <xdr:spPr>
        <a:xfrm>
          <a:off x="16129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382" name="テキスト ボックス 381"/>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42122</xdr:rowOff>
    </xdr:from>
    <xdr:to>
      <xdr:col>22</xdr:col>
      <xdr:colOff>203200</xdr:colOff>
      <xdr:row>37</xdr:row>
      <xdr:rowOff>60219</xdr:rowOff>
    </xdr:to>
    <xdr:cxnSp macro="">
      <xdr:nvCxnSpPr>
        <xdr:cNvPr id="383" name="直線コネクタ 382"/>
        <xdr:cNvCxnSpPr/>
      </xdr:nvCxnSpPr>
      <xdr:spPr>
        <a:xfrm flipV="1">
          <a:off x="14401800" y="638577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150707</xdr:rowOff>
    </xdr:from>
    <xdr:to>
      <xdr:col>22</xdr:col>
      <xdr:colOff>254000</xdr:colOff>
      <xdr:row>37</xdr:row>
      <xdr:rowOff>80857</xdr:rowOff>
    </xdr:to>
    <xdr:sp macro="" textlink="">
      <xdr:nvSpPr>
        <xdr:cNvPr id="384" name="フローチャート : 判断 383"/>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91034</xdr:rowOff>
    </xdr:from>
    <xdr:ext cx="762000" cy="259045"/>
    <xdr:sp macro="" textlink="">
      <xdr:nvSpPr>
        <xdr:cNvPr id="385" name="テキスト ボックス 384"/>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60219</xdr:rowOff>
    </xdr:from>
    <xdr:to>
      <xdr:col>21</xdr:col>
      <xdr:colOff>0</xdr:colOff>
      <xdr:row>37</xdr:row>
      <xdr:rowOff>68263</xdr:rowOff>
    </xdr:to>
    <xdr:cxnSp macro="">
      <xdr:nvCxnSpPr>
        <xdr:cNvPr id="386" name="直線コネクタ 385"/>
        <xdr:cNvCxnSpPr/>
      </xdr:nvCxnSpPr>
      <xdr:spPr>
        <a:xfrm flipV="1">
          <a:off x="13512800" y="64038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164783</xdr:rowOff>
    </xdr:from>
    <xdr:to>
      <xdr:col>21</xdr:col>
      <xdr:colOff>50800</xdr:colOff>
      <xdr:row>37</xdr:row>
      <xdr:rowOff>94933</xdr:rowOff>
    </xdr:to>
    <xdr:sp macro="" textlink="">
      <xdr:nvSpPr>
        <xdr:cNvPr id="387" name="フローチャート : 判断 386"/>
        <xdr:cNvSpPr/>
      </xdr:nvSpPr>
      <xdr:spPr>
        <a:xfrm>
          <a:off x="14351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388" name="テキスト ボックス 387"/>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160761</xdr:rowOff>
    </xdr:from>
    <xdr:to>
      <xdr:col>19</xdr:col>
      <xdr:colOff>533400</xdr:colOff>
      <xdr:row>37</xdr:row>
      <xdr:rowOff>90911</xdr:rowOff>
    </xdr:to>
    <xdr:sp macro="" textlink="">
      <xdr:nvSpPr>
        <xdr:cNvPr id="389" name="フローチャート : 判断 388"/>
        <xdr:cNvSpPr/>
      </xdr:nvSpPr>
      <xdr:spPr>
        <a:xfrm>
          <a:off x="13462000" y="63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101088</xdr:rowOff>
    </xdr:from>
    <xdr:ext cx="762000" cy="259045"/>
    <xdr:sp macro="" textlink="">
      <xdr:nvSpPr>
        <xdr:cNvPr id="390" name="テキスト ボックス 389"/>
        <xdr:cNvSpPr txBox="1"/>
      </xdr:nvSpPr>
      <xdr:spPr>
        <a:xfrm>
          <a:off x="13131800" y="61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132609</xdr:rowOff>
    </xdr:from>
    <xdr:to>
      <xdr:col>24</xdr:col>
      <xdr:colOff>609600</xdr:colOff>
      <xdr:row>37</xdr:row>
      <xdr:rowOff>62759</xdr:rowOff>
    </xdr:to>
    <xdr:sp macro="" textlink="">
      <xdr:nvSpPr>
        <xdr:cNvPr id="396" name="円/楕円 395"/>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53886</xdr:rowOff>
    </xdr:from>
    <xdr:ext cx="762000" cy="259045"/>
    <xdr:sp macro="" textlink="">
      <xdr:nvSpPr>
        <xdr:cNvPr id="397" name="公債費負担の状況該当値テキスト"/>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142663</xdr:rowOff>
    </xdr:from>
    <xdr:to>
      <xdr:col>23</xdr:col>
      <xdr:colOff>457200</xdr:colOff>
      <xdr:row>37</xdr:row>
      <xdr:rowOff>72813</xdr:rowOff>
    </xdr:to>
    <xdr:sp macro="" textlink="">
      <xdr:nvSpPr>
        <xdr:cNvPr id="398" name="円/楕円 397"/>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57590</xdr:rowOff>
    </xdr:from>
    <xdr:ext cx="736600" cy="259045"/>
    <xdr:sp macro="" textlink="">
      <xdr:nvSpPr>
        <xdr:cNvPr id="399" name="テキスト ボックス 398"/>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162772</xdr:rowOff>
    </xdr:from>
    <xdr:to>
      <xdr:col>22</xdr:col>
      <xdr:colOff>254000</xdr:colOff>
      <xdr:row>37</xdr:row>
      <xdr:rowOff>92922</xdr:rowOff>
    </xdr:to>
    <xdr:sp macro="" textlink="">
      <xdr:nvSpPr>
        <xdr:cNvPr id="400" name="円/楕円 399"/>
        <xdr:cNvSpPr/>
      </xdr:nvSpPr>
      <xdr:spPr>
        <a:xfrm>
          <a:off x="15240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77699</xdr:rowOff>
    </xdr:from>
    <xdr:ext cx="762000" cy="259045"/>
    <xdr:sp macro="" textlink="">
      <xdr:nvSpPr>
        <xdr:cNvPr id="401" name="テキスト ボックス 400"/>
        <xdr:cNvSpPr txBox="1"/>
      </xdr:nvSpPr>
      <xdr:spPr>
        <a:xfrm>
          <a:off x="14909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9419</xdr:rowOff>
    </xdr:from>
    <xdr:to>
      <xdr:col>21</xdr:col>
      <xdr:colOff>50800</xdr:colOff>
      <xdr:row>37</xdr:row>
      <xdr:rowOff>111019</xdr:rowOff>
    </xdr:to>
    <xdr:sp macro="" textlink="">
      <xdr:nvSpPr>
        <xdr:cNvPr id="402" name="円/楕円 401"/>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95796</xdr:rowOff>
    </xdr:from>
    <xdr:ext cx="762000" cy="259045"/>
    <xdr:sp macro="" textlink="">
      <xdr:nvSpPr>
        <xdr:cNvPr id="403" name="テキスト ボックス 402"/>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17463</xdr:rowOff>
    </xdr:from>
    <xdr:to>
      <xdr:col>19</xdr:col>
      <xdr:colOff>533400</xdr:colOff>
      <xdr:row>37</xdr:row>
      <xdr:rowOff>119063</xdr:rowOff>
    </xdr:to>
    <xdr:sp macro="" textlink="">
      <xdr:nvSpPr>
        <xdr:cNvPr id="404" name="円/楕円 403"/>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103840</xdr:rowOff>
    </xdr:from>
    <xdr:ext cx="762000" cy="259045"/>
    <xdr:sp macro="" textlink="">
      <xdr:nvSpPr>
        <xdr:cNvPr id="405" name="テキスト ボックス 404"/>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将来負担比率が下降した要因は、地方交付税、地方消費税交付金等の増により、分母にあたる標準財政規模が増額となったことが挙げられる。</a:t>
          </a:r>
          <a:endParaRPr kumimoji="1" lang="en-US" altLang="ja-JP" sz="1300">
            <a:latin typeface="ＭＳ Ｐゴシック"/>
          </a:endParaRPr>
        </a:p>
        <a:p>
          <a:r>
            <a:rPr kumimoji="1" lang="ja-JP" altLang="en-US" sz="1300">
              <a:latin typeface="ＭＳ Ｐゴシック"/>
            </a:rPr>
            <a:t>　しかし、今後、義務教育施設の耐震改修事業をはじめとした建設事業の財源として多額の市債を発行していることから、地方債現在高が増加傾向にあるため、引き続き財政状況を考慮し、計画的な市債の発行により将来負担の抑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2" name="直線コネクタ 431"/>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3"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4" name="直線コネクタ 433"/>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28232</xdr:rowOff>
    </xdr:from>
    <xdr:to>
      <xdr:col>24</xdr:col>
      <xdr:colOff>558800</xdr:colOff>
      <xdr:row>15</xdr:row>
      <xdr:rowOff>47777</xdr:rowOff>
    </xdr:to>
    <xdr:cxnSp macro="">
      <xdr:nvCxnSpPr>
        <xdr:cNvPr id="437" name="直線コネクタ 436"/>
        <xdr:cNvCxnSpPr/>
      </xdr:nvCxnSpPr>
      <xdr:spPr>
        <a:xfrm flipV="1">
          <a:off x="16179800" y="2599982"/>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38"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39" name="フローチャート : 判断 438"/>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15926</xdr:rowOff>
    </xdr:from>
    <xdr:to>
      <xdr:col>23</xdr:col>
      <xdr:colOff>406400</xdr:colOff>
      <xdr:row>15</xdr:row>
      <xdr:rowOff>47777</xdr:rowOff>
    </xdr:to>
    <xdr:cxnSp macro="">
      <xdr:nvCxnSpPr>
        <xdr:cNvPr id="440" name="直線コネクタ 439"/>
        <xdr:cNvCxnSpPr/>
      </xdr:nvCxnSpPr>
      <xdr:spPr>
        <a:xfrm>
          <a:off x="15290800" y="258767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110757</xdr:rowOff>
    </xdr:from>
    <xdr:to>
      <xdr:col>23</xdr:col>
      <xdr:colOff>457200</xdr:colOff>
      <xdr:row>15</xdr:row>
      <xdr:rowOff>40907</xdr:rowOff>
    </xdr:to>
    <xdr:sp macro="" textlink="">
      <xdr:nvSpPr>
        <xdr:cNvPr id="441" name="フローチャート : 判断 440"/>
        <xdr:cNvSpPr/>
      </xdr:nvSpPr>
      <xdr:spPr>
        <a:xfrm>
          <a:off x="16129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51084</xdr:rowOff>
    </xdr:from>
    <xdr:ext cx="736600" cy="259045"/>
    <xdr:sp macro="" textlink="">
      <xdr:nvSpPr>
        <xdr:cNvPr id="442" name="テキスト ボックス 441"/>
        <xdr:cNvSpPr txBox="1"/>
      </xdr:nvSpPr>
      <xdr:spPr>
        <a:xfrm>
          <a:off x="15798800" y="227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13030</xdr:rowOff>
    </xdr:from>
    <xdr:to>
      <xdr:col>22</xdr:col>
      <xdr:colOff>203200</xdr:colOff>
      <xdr:row>15</xdr:row>
      <xdr:rowOff>15926</xdr:rowOff>
    </xdr:to>
    <xdr:cxnSp macro="">
      <xdr:nvCxnSpPr>
        <xdr:cNvPr id="443" name="直線コネクタ 442"/>
        <xdr:cNvCxnSpPr/>
      </xdr:nvCxnSpPr>
      <xdr:spPr>
        <a:xfrm>
          <a:off x="14401800" y="258478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121374</xdr:rowOff>
    </xdr:from>
    <xdr:to>
      <xdr:col>22</xdr:col>
      <xdr:colOff>254000</xdr:colOff>
      <xdr:row>15</xdr:row>
      <xdr:rowOff>51524</xdr:rowOff>
    </xdr:to>
    <xdr:sp macro="" textlink="">
      <xdr:nvSpPr>
        <xdr:cNvPr id="444" name="フローチャート : 判断 443"/>
        <xdr:cNvSpPr/>
      </xdr:nvSpPr>
      <xdr:spPr>
        <a:xfrm>
          <a:off x="15240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61701</xdr:rowOff>
    </xdr:from>
    <xdr:ext cx="762000" cy="259045"/>
    <xdr:sp macro="" textlink="">
      <xdr:nvSpPr>
        <xdr:cNvPr id="445" name="テキスト ボックス 444"/>
        <xdr:cNvSpPr txBox="1"/>
      </xdr:nvSpPr>
      <xdr:spPr>
        <a:xfrm>
          <a:off x="14909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11341</xdr:rowOff>
    </xdr:from>
    <xdr:to>
      <xdr:col>21</xdr:col>
      <xdr:colOff>0</xdr:colOff>
      <xdr:row>15</xdr:row>
      <xdr:rowOff>13030</xdr:rowOff>
    </xdr:to>
    <xdr:cxnSp macro="">
      <xdr:nvCxnSpPr>
        <xdr:cNvPr id="446" name="直線コネクタ 445"/>
        <xdr:cNvCxnSpPr/>
      </xdr:nvCxnSpPr>
      <xdr:spPr>
        <a:xfrm>
          <a:off x="13512800" y="258309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140437</xdr:rowOff>
    </xdr:from>
    <xdr:to>
      <xdr:col>21</xdr:col>
      <xdr:colOff>50800</xdr:colOff>
      <xdr:row>15</xdr:row>
      <xdr:rowOff>70587</xdr:rowOff>
    </xdr:to>
    <xdr:sp macro="" textlink="">
      <xdr:nvSpPr>
        <xdr:cNvPr id="447" name="フローチャート : 判断 446"/>
        <xdr:cNvSpPr/>
      </xdr:nvSpPr>
      <xdr:spPr>
        <a:xfrm>
          <a:off x="14351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55364</xdr:rowOff>
    </xdr:from>
    <xdr:ext cx="762000" cy="259045"/>
    <xdr:sp macro="" textlink="">
      <xdr:nvSpPr>
        <xdr:cNvPr id="448" name="テキスト ボックス 447"/>
        <xdr:cNvSpPr txBox="1"/>
      </xdr:nvSpPr>
      <xdr:spPr>
        <a:xfrm>
          <a:off x="14020800" y="2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97003</xdr:rowOff>
    </xdr:from>
    <xdr:to>
      <xdr:col>19</xdr:col>
      <xdr:colOff>533400</xdr:colOff>
      <xdr:row>15</xdr:row>
      <xdr:rowOff>27153</xdr:rowOff>
    </xdr:to>
    <xdr:sp macro="" textlink="">
      <xdr:nvSpPr>
        <xdr:cNvPr id="449" name="フローチャート : 判断 448"/>
        <xdr:cNvSpPr/>
      </xdr:nvSpPr>
      <xdr:spPr>
        <a:xfrm>
          <a:off x="13462000" y="24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37330</xdr:rowOff>
    </xdr:from>
    <xdr:ext cx="762000" cy="259045"/>
    <xdr:sp macro="" textlink="">
      <xdr:nvSpPr>
        <xdr:cNvPr id="450" name="テキスト ボックス 449"/>
        <xdr:cNvSpPr txBox="1"/>
      </xdr:nvSpPr>
      <xdr:spPr>
        <a:xfrm>
          <a:off x="13131800" y="226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148882</xdr:rowOff>
    </xdr:from>
    <xdr:to>
      <xdr:col>24</xdr:col>
      <xdr:colOff>609600</xdr:colOff>
      <xdr:row>15</xdr:row>
      <xdr:rowOff>79032</xdr:rowOff>
    </xdr:to>
    <xdr:sp macro="" textlink="">
      <xdr:nvSpPr>
        <xdr:cNvPr id="456" name="円/楕円 455"/>
        <xdr:cNvSpPr/>
      </xdr:nvSpPr>
      <xdr:spPr>
        <a:xfrm>
          <a:off x="16967200" y="25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120959</xdr:rowOff>
    </xdr:from>
    <xdr:ext cx="762000" cy="259045"/>
    <xdr:sp macro="" textlink="">
      <xdr:nvSpPr>
        <xdr:cNvPr id="457" name="将来負担の状況該当値テキスト"/>
        <xdr:cNvSpPr txBox="1"/>
      </xdr:nvSpPr>
      <xdr:spPr>
        <a:xfrm>
          <a:off x="17106900" y="252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168427</xdr:rowOff>
    </xdr:from>
    <xdr:to>
      <xdr:col>23</xdr:col>
      <xdr:colOff>457200</xdr:colOff>
      <xdr:row>15</xdr:row>
      <xdr:rowOff>98577</xdr:rowOff>
    </xdr:to>
    <xdr:sp macro="" textlink="">
      <xdr:nvSpPr>
        <xdr:cNvPr id="458" name="円/楕円 457"/>
        <xdr:cNvSpPr/>
      </xdr:nvSpPr>
      <xdr:spPr>
        <a:xfrm>
          <a:off x="161290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83354</xdr:rowOff>
    </xdr:from>
    <xdr:ext cx="736600" cy="259045"/>
    <xdr:sp macro="" textlink="">
      <xdr:nvSpPr>
        <xdr:cNvPr id="459" name="テキスト ボックス 458"/>
        <xdr:cNvSpPr txBox="1"/>
      </xdr:nvSpPr>
      <xdr:spPr>
        <a:xfrm>
          <a:off x="15798800" y="2655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136576</xdr:rowOff>
    </xdr:from>
    <xdr:to>
      <xdr:col>22</xdr:col>
      <xdr:colOff>254000</xdr:colOff>
      <xdr:row>15</xdr:row>
      <xdr:rowOff>66726</xdr:rowOff>
    </xdr:to>
    <xdr:sp macro="" textlink="">
      <xdr:nvSpPr>
        <xdr:cNvPr id="460" name="円/楕円 459"/>
        <xdr:cNvSpPr/>
      </xdr:nvSpPr>
      <xdr:spPr>
        <a:xfrm>
          <a:off x="15240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51503</xdr:rowOff>
    </xdr:from>
    <xdr:ext cx="762000" cy="259045"/>
    <xdr:sp macro="" textlink="">
      <xdr:nvSpPr>
        <xdr:cNvPr id="461" name="テキスト ボックス 460"/>
        <xdr:cNvSpPr txBox="1"/>
      </xdr:nvSpPr>
      <xdr:spPr>
        <a:xfrm>
          <a:off x="14909800" y="262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133680</xdr:rowOff>
    </xdr:from>
    <xdr:to>
      <xdr:col>21</xdr:col>
      <xdr:colOff>50800</xdr:colOff>
      <xdr:row>15</xdr:row>
      <xdr:rowOff>63830</xdr:rowOff>
    </xdr:to>
    <xdr:sp macro="" textlink="">
      <xdr:nvSpPr>
        <xdr:cNvPr id="462" name="円/楕円 461"/>
        <xdr:cNvSpPr/>
      </xdr:nvSpPr>
      <xdr:spPr>
        <a:xfrm>
          <a:off x="14351000" y="2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74007</xdr:rowOff>
    </xdr:from>
    <xdr:ext cx="762000" cy="259045"/>
    <xdr:sp macro="" textlink="">
      <xdr:nvSpPr>
        <xdr:cNvPr id="463" name="テキスト ボックス 462"/>
        <xdr:cNvSpPr txBox="1"/>
      </xdr:nvSpPr>
      <xdr:spPr>
        <a:xfrm>
          <a:off x="14020800" y="230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131991</xdr:rowOff>
    </xdr:from>
    <xdr:to>
      <xdr:col>19</xdr:col>
      <xdr:colOff>533400</xdr:colOff>
      <xdr:row>15</xdr:row>
      <xdr:rowOff>62141</xdr:rowOff>
    </xdr:to>
    <xdr:sp macro="" textlink="">
      <xdr:nvSpPr>
        <xdr:cNvPr id="464" name="円/楕円 463"/>
        <xdr:cNvSpPr/>
      </xdr:nvSpPr>
      <xdr:spPr>
        <a:xfrm>
          <a:off x="13462000" y="25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46918</xdr:rowOff>
    </xdr:from>
    <xdr:ext cx="762000" cy="259045"/>
    <xdr:sp macro="" textlink="">
      <xdr:nvSpPr>
        <xdr:cNvPr id="465" name="テキスト ボックス 464"/>
        <xdr:cNvSpPr txBox="1"/>
      </xdr:nvSpPr>
      <xdr:spPr>
        <a:xfrm>
          <a:off x="13131800" y="26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人件費に係る経常収支比率は、依然として類似団体平均値を上回っていることから、より適正な定員管理に努める。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5080</xdr:rowOff>
    </xdr:to>
    <xdr:cxnSp macro="">
      <xdr:nvCxnSpPr>
        <xdr:cNvPr id="66" name="直線コネクタ 65"/>
        <xdr:cNvCxnSpPr/>
      </xdr:nvCxnSpPr>
      <xdr:spPr>
        <a:xfrm flipV="1">
          <a:off x="3987800" y="648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5080</xdr:rowOff>
    </xdr:to>
    <xdr:cxnSp macro="">
      <xdr:nvCxnSpPr>
        <xdr:cNvPr id="69" name="直線コネクタ 68"/>
        <xdr:cNvCxnSpPr/>
      </xdr:nvCxnSpPr>
      <xdr:spPr>
        <a:xfrm>
          <a:off x="3098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73660</xdr:rowOff>
    </xdr:to>
    <xdr:cxnSp macro="">
      <xdr:nvCxnSpPr>
        <xdr:cNvPr id="72" name="直線コネクタ 71"/>
        <xdr:cNvCxnSpPr/>
      </xdr:nvCxnSpPr>
      <xdr:spPr>
        <a:xfrm flipV="1">
          <a:off x="2209800" y="646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38</xdr:row>
      <xdr:rowOff>104140</xdr:rowOff>
    </xdr:to>
    <xdr:cxnSp macro="">
      <xdr:nvCxnSpPr>
        <xdr:cNvPr id="75" name="直線コネクタ 74"/>
        <xdr:cNvCxnSpPr/>
      </xdr:nvCxnSpPr>
      <xdr:spPr>
        <a:xfrm flipV="1">
          <a:off x="1320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7" name="円/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や常備消防等を一部事務組合で共同処理していることから、一部事務組合への負担金のうち物件費相当額について、補助費等に分類されていることが、類似団体内平均値を下回っている一番の要因として考えられる。今後も、行財政改革の取り組み強化によ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107950</xdr:rowOff>
    </xdr:to>
    <xdr:cxnSp macro="">
      <xdr:nvCxnSpPr>
        <xdr:cNvPr id="129" name="直線コネクタ 128"/>
        <xdr:cNvCxnSpPr/>
      </xdr:nvCxnSpPr>
      <xdr:spPr>
        <a:xfrm>
          <a:off x="15671800" y="26579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86179</xdr:rowOff>
    </xdr:to>
    <xdr:cxnSp macro="">
      <xdr:nvCxnSpPr>
        <xdr:cNvPr id="132" name="直線コネクタ 131"/>
        <xdr:cNvCxnSpPr/>
      </xdr:nvCxnSpPr>
      <xdr:spPr>
        <a:xfrm>
          <a:off x="14782800" y="2559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34" name="テキスト ボックス 133"/>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9979</xdr:rowOff>
    </xdr:to>
    <xdr:cxnSp macro="">
      <xdr:nvCxnSpPr>
        <xdr:cNvPr id="135" name="直線コネクタ 134"/>
        <xdr:cNvCxnSpPr/>
      </xdr:nvCxnSpPr>
      <xdr:spPr>
        <a:xfrm flipV="1">
          <a:off x="13893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6" name="フローチャート :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9979</xdr:rowOff>
    </xdr:to>
    <xdr:cxnSp macro="">
      <xdr:nvCxnSpPr>
        <xdr:cNvPr id="138" name="直線コネクタ 137"/>
        <xdr:cNvCxnSpPr/>
      </xdr:nvCxnSpPr>
      <xdr:spPr>
        <a:xfrm>
          <a:off x="13004800" y="2527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127907</xdr:rowOff>
    </xdr:from>
    <xdr:to>
      <xdr:col>19</xdr:col>
      <xdr:colOff>6350</xdr:colOff>
      <xdr:row>18</xdr:row>
      <xdr:rowOff>58057</xdr:rowOff>
    </xdr:to>
    <xdr:sp macro="" textlink="">
      <xdr:nvSpPr>
        <xdr:cNvPr id="141" name="フローチャート : 判断 140"/>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42834</xdr:rowOff>
    </xdr:from>
    <xdr:ext cx="762000" cy="259045"/>
    <xdr:sp macro="" textlink="">
      <xdr:nvSpPr>
        <xdr:cNvPr id="142" name="テキスト ボックス 141"/>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8" name="円/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130629</xdr:rowOff>
    </xdr:from>
    <xdr:to>
      <xdr:col>20</xdr:col>
      <xdr:colOff>209550</xdr:colOff>
      <xdr:row>15</xdr:row>
      <xdr:rowOff>60779</xdr:rowOff>
    </xdr:to>
    <xdr:sp macro="" textlink="">
      <xdr:nvSpPr>
        <xdr:cNvPr id="154" name="円/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日の市制施行に伴う生活保護費や児童福祉費などの増加が主な要因となり、依然として増加の傾向にある。</a:t>
          </a:r>
          <a:endParaRPr kumimoji="1" lang="en-US" altLang="ja-JP" sz="1300">
            <a:latin typeface="ＭＳ Ｐゴシック"/>
          </a:endParaRPr>
        </a:p>
        <a:p>
          <a:r>
            <a:rPr kumimoji="1" lang="ja-JP" altLang="en-US" sz="1300">
              <a:latin typeface="ＭＳ Ｐゴシック"/>
            </a:rPr>
            <a:t>　今後、財政の健全性を確保するため、資格審査や給付の適正化等に努める。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57</xdr:row>
      <xdr:rowOff>69850</xdr:rowOff>
    </xdr:to>
    <xdr:cxnSp macro="">
      <xdr:nvCxnSpPr>
        <xdr:cNvPr id="190" name="直線コネクタ 189"/>
        <xdr:cNvCxnSpPr/>
      </xdr:nvCxnSpPr>
      <xdr:spPr>
        <a:xfrm flipV="1">
          <a:off x="39878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57</xdr:row>
      <xdr:rowOff>69850</xdr:rowOff>
    </xdr:to>
    <xdr:cxnSp macro="">
      <xdr:nvCxnSpPr>
        <xdr:cNvPr id="193" name="直線コネクタ 192"/>
        <xdr:cNvCxnSpPr/>
      </xdr:nvCxnSpPr>
      <xdr:spPr>
        <a:xfrm>
          <a:off x="3098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158750</xdr:rowOff>
    </xdr:from>
    <xdr:to>
      <xdr:col>5</xdr:col>
      <xdr:colOff>600075</xdr:colOff>
      <xdr:row>58</xdr:row>
      <xdr:rowOff>88900</xdr:rowOff>
    </xdr:to>
    <xdr:sp macro="" textlink="">
      <xdr:nvSpPr>
        <xdr:cNvPr id="194" name="フローチャート : 判断 193"/>
        <xdr:cNvSpPr/>
      </xdr:nvSpPr>
      <xdr:spPr>
        <a:xfrm>
          <a:off x="3937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73677</xdr:rowOff>
    </xdr:from>
    <xdr:ext cx="736600" cy="259045"/>
    <xdr:sp macro="" textlink="">
      <xdr:nvSpPr>
        <xdr:cNvPr id="195" name="テキスト ボックス 194"/>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57</xdr:row>
      <xdr:rowOff>19050</xdr:rowOff>
    </xdr:to>
    <xdr:cxnSp macro="">
      <xdr:nvCxnSpPr>
        <xdr:cNvPr id="196" name="直線コネクタ 195"/>
        <xdr:cNvCxnSpPr/>
      </xdr:nvCxnSpPr>
      <xdr:spPr>
        <a:xfrm>
          <a:off x="2209800" y="9601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107950</xdr:rowOff>
    </xdr:from>
    <xdr:to>
      <xdr:col>4</xdr:col>
      <xdr:colOff>396875</xdr:colOff>
      <xdr:row>58</xdr:row>
      <xdr:rowOff>38100</xdr:rowOff>
    </xdr:to>
    <xdr:sp macro="" textlink="">
      <xdr:nvSpPr>
        <xdr:cNvPr id="197" name="フローチャート :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22877</xdr:rowOff>
    </xdr:from>
    <xdr:ext cx="762000" cy="259045"/>
    <xdr:sp macro="" textlink="">
      <xdr:nvSpPr>
        <xdr:cNvPr id="198" name="テキスト ボックス 197"/>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56</xdr:row>
      <xdr:rowOff>0</xdr:rowOff>
    </xdr:to>
    <xdr:cxnSp macro="">
      <xdr:nvCxnSpPr>
        <xdr:cNvPr id="199" name="直線コネクタ 198"/>
        <xdr:cNvCxnSpPr/>
      </xdr:nvCxnSpPr>
      <xdr:spPr>
        <a:xfrm>
          <a:off x="1320800" y="9296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82550</xdr:rowOff>
    </xdr:from>
    <xdr:to>
      <xdr:col>3</xdr:col>
      <xdr:colOff>193675</xdr:colOff>
      <xdr:row>58</xdr:row>
      <xdr:rowOff>12700</xdr:rowOff>
    </xdr:to>
    <xdr:sp macro="" textlink="">
      <xdr:nvSpPr>
        <xdr:cNvPr id="200" name="フローチャート :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2" name="フローチャート : 判断 201"/>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3" name="テキスト ボックス 202"/>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9" name="円/楕円 208"/>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10"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12" name="テキスト ボックス 211"/>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3" name="円/楕円 212"/>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80027</xdr:rowOff>
    </xdr:from>
    <xdr:ext cx="762000" cy="259045"/>
    <xdr:sp macro="" textlink="">
      <xdr:nvSpPr>
        <xdr:cNvPr id="214" name="テキスト ボックス 213"/>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5" name="円/楕円 214"/>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60977</xdr:rowOff>
    </xdr:from>
    <xdr:ext cx="762000" cy="259045"/>
    <xdr:sp macro="" textlink="">
      <xdr:nvSpPr>
        <xdr:cNvPr id="216" name="テキスト ボックス 215"/>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7" name="円/楕円 216"/>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8" name="テキスト ボックス 217"/>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要因として、公営企業（公共下水道事業、農業集落排水事業及び病院事業）への繰出金が考えられる。今後、経費の削減・収入増加に努め、繰出金を基準内に抑えるとともに、普通会計の負担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16510</xdr:rowOff>
    </xdr:to>
    <xdr:cxnSp macro="">
      <xdr:nvCxnSpPr>
        <xdr:cNvPr id="251" name="直線コネクタ 250"/>
        <xdr:cNvCxnSpPr/>
      </xdr:nvCxnSpPr>
      <xdr:spPr>
        <a:xfrm flipV="1">
          <a:off x="15671800" y="1008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59</xdr:row>
      <xdr:rowOff>16510</xdr:rowOff>
    </xdr:to>
    <xdr:cxnSp macro="">
      <xdr:nvCxnSpPr>
        <xdr:cNvPr id="254" name="直線コネクタ 253"/>
        <xdr:cNvCxnSpPr/>
      </xdr:nvCxnSpPr>
      <xdr:spPr>
        <a:xfrm>
          <a:off x="14782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59</xdr:row>
      <xdr:rowOff>8890</xdr:rowOff>
    </xdr:to>
    <xdr:cxnSp macro="">
      <xdr:nvCxnSpPr>
        <xdr:cNvPr id="257" name="直線コネクタ 256"/>
        <xdr:cNvCxnSpPr/>
      </xdr:nvCxnSpPr>
      <xdr:spPr>
        <a:xfrm flipV="1">
          <a:off x="13893800" y="1010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59</xdr:row>
      <xdr:rowOff>8890</xdr:rowOff>
    </xdr:to>
    <xdr:cxnSp macro="">
      <xdr:nvCxnSpPr>
        <xdr:cNvPr id="260" name="直線コネクタ 259"/>
        <xdr:cNvCxnSpPr/>
      </xdr:nvCxnSpPr>
      <xdr:spPr>
        <a:xfrm>
          <a:off x="13004800" y="1008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70" name="円/楕円 269"/>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71"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137160</xdr:rowOff>
    </xdr:from>
    <xdr:to>
      <xdr:col>22</xdr:col>
      <xdr:colOff>615950</xdr:colOff>
      <xdr:row>59</xdr:row>
      <xdr:rowOff>67310</xdr:rowOff>
    </xdr:to>
    <xdr:sp macro="" textlink="">
      <xdr:nvSpPr>
        <xdr:cNvPr id="272" name="円/楕円 271"/>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52087</xdr:rowOff>
    </xdr:from>
    <xdr:ext cx="736600" cy="259045"/>
    <xdr:sp macro="" textlink="">
      <xdr:nvSpPr>
        <xdr:cNvPr id="273" name="テキスト ボックス 272"/>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74" name="円/楕円 273"/>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5" name="テキスト ボックス 274"/>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129540</xdr:rowOff>
    </xdr:from>
    <xdr:to>
      <xdr:col>20</xdr:col>
      <xdr:colOff>209550</xdr:colOff>
      <xdr:row>59</xdr:row>
      <xdr:rowOff>59690</xdr:rowOff>
    </xdr:to>
    <xdr:sp macro="" textlink="">
      <xdr:nvSpPr>
        <xdr:cNvPr id="276" name="円/楕円 275"/>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44467</xdr:rowOff>
    </xdr:from>
    <xdr:ext cx="762000" cy="259045"/>
    <xdr:sp macro="" textlink="">
      <xdr:nvSpPr>
        <xdr:cNvPr id="277" name="テキスト ボックス 276"/>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8" name="円/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類似団体平均値を上回っているのは、ごみ処理、常備消防等を一部事務組合で共同処理していることから、一部事務組合の負担金相当分が影響していることが要因として考えられる。</a:t>
          </a:r>
          <a:endParaRPr kumimoji="1" lang="en-US" altLang="ja-JP" sz="1300">
            <a:latin typeface="ＭＳ Ｐゴシック"/>
          </a:endParaRPr>
        </a:p>
        <a:p>
          <a:r>
            <a:rPr kumimoji="1" lang="ja-JP" altLang="en-US" sz="1300">
              <a:latin typeface="ＭＳ Ｐゴシック"/>
            </a:rPr>
            <a:t>　一部事務組合に対しても、職員数、給与の適正化や物件費の抑制を求めるとともに、団体補助金等の適正化を推進し、継続的な見直しを行っていく。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49276</xdr:rowOff>
    </xdr:to>
    <xdr:cxnSp macro="">
      <xdr:nvCxnSpPr>
        <xdr:cNvPr id="309" name="直線コネクタ 308"/>
        <xdr:cNvCxnSpPr/>
      </xdr:nvCxnSpPr>
      <xdr:spPr>
        <a:xfrm flipV="1">
          <a:off x="15671800" y="65095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38</xdr:row>
      <xdr:rowOff>49276</xdr:rowOff>
    </xdr:to>
    <xdr:cxnSp macro="">
      <xdr:nvCxnSpPr>
        <xdr:cNvPr id="312" name="直線コネクタ 311"/>
        <xdr:cNvCxnSpPr/>
      </xdr:nvCxnSpPr>
      <xdr:spPr>
        <a:xfrm>
          <a:off x="14782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44704</xdr:rowOff>
    </xdr:from>
    <xdr:to>
      <xdr:col>21</xdr:col>
      <xdr:colOff>361950</xdr:colOff>
      <xdr:row>38</xdr:row>
      <xdr:rowOff>90424</xdr:rowOff>
    </xdr:to>
    <xdr:cxnSp macro="">
      <xdr:nvCxnSpPr>
        <xdr:cNvPr id="315" name="直線コネクタ 314"/>
        <xdr:cNvCxnSpPr/>
      </xdr:nvCxnSpPr>
      <xdr:spPr>
        <a:xfrm flipV="1">
          <a:off x="13893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76708</xdr:rowOff>
    </xdr:from>
    <xdr:to>
      <xdr:col>20</xdr:col>
      <xdr:colOff>158750</xdr:colOff>
      <xdr:row>38</xdr:row>
      <xdr:rowOff>90424</xdr:rowOff>
    </xdr:to>
    <xdr:cxnSp macro="">
      <xdr:nvCxnSpPr>
        <xdr:cNvPr id="318" name="直線コネクタ 317"/>
        <xdr:cNvCxnSpPr/>
      </xdr:nvCxnSpPr>
      <xdr:spPr>
        <a:xfrm>
          <a:off x="13004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28" name="円/楕円 327"/>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29"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169926</xdr:rowOff>
    </xdr:from>
    <xdr:to>
      <xdr:col>22</xdr:col>
      <xdr:colOff>615950</xdr:colOff>
      <xdr:row>38</xdr:row>
      <xdr:rowOff>100076</xdr:rowOff>
    </xdr:to>
    <xdr:sp macro="" textlink="">
      <xdr:nvSpPr>
        <xdr:cNvPr id="330" name="円/楕円 329"/>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84853</xdr:rowOff>
    </xdr:from>
    <xdr:ext cx="736600" cy="259045"/>
    <xdr:sp macro="" textlink="">
      <xdr:nvSpPr>
        <xdr:cNvPr id="331" name="テキスト ボックス 330"/>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32" name="円/楕円 331"/>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33" name="テキスト ボックス 332"/>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4" name="円/楕円 333"/>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5" name="テキスト ボックス 334"/>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25908</xdr:rowOff>
    </xdr:from>
    <xdr:to>
      <xdr:col>19</xdr:col>
      <xdr:colOff>6350</xdr:colOff>
      <xdr:row>38</xdr:row>
      <xdr:rowOff>127508</xdr:rowOff>
    </xdr:to>
    <xdr:sp macro="" textlink="">
      <xdr:nvSpPr>
        <xdr:cNvPr id="336" name="円/楕円 335"/>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112285</xdr:rowOff>
    </xdr:from>
    <xdr:ext cx="762000" cy="259045"/>
    <xdr:sp macro="" textlink="">
      <xdr:nvSpPr>
        <xdr:cNvPr id="337" name="テキスト ボックス 336"/>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6</a:t>
          </a:r>
          <a:r>
            <a:rPr kumimoji="1" lang="ja-JP" altLang="en-US" sz="1300">
              <a:latin typeface="ＭＳ Ｐゴシック"/>
            </a:rPr>
            <a:t>年度～平成</a:t>
          </a:r>
          <a:r>
            <a:rPr kumimoji="1" lang="en-US" altLang="ja-JP" sz="1300">
              <a:latin typeface="ＭＳ Ｐゴシック"/>
            </a:rPr>
            <a:t>10</a:t>
          </a:r>
          <a:r>
            <a:rPr kumimoji="1" lang="ja-JP" altLang="en-US" sz="1300">
              <a:latin typeface="ＭＳ Ｐゴシック"/>
            </a:rPr>
            <a:t>年度に発行した大型事業に係る市債や減税補てん債の償還完了に伴い、平成</a:t>
          </a:r>
          <a:r>
            <a:rPr kumimoji="1" lang="en-US" altLang="ja-JP" sz="1300">
              <a:latin typeface="ＭＳ Ｐゴシック"/>
            </a:rPr>
            <a:t>27</a:t>
          </a:r>
          <a:r>
            <a:rPr kumimoji="1" lang="ja-JP" altLang="en-US" sz="1300">
              <a:latin typeface="ＭＳ Ｐゴシック"/>
            </a:rPr>
            <a:t>年度の公債費は減少した。</a:t>
          </a:r>
          <a:endParaRPr kumimoji="1" lang="en-US" altLang="ja-JP" sz="1300">
            <a:latin typeface="ＭＳ Ｐゴシック"/>
          </a:endParaRPr>
        </a:p>
        <a:p>
          <a:r>
            <a:rPr kumimoji="1" lang="ja-JP" altLang="en-US" sz="1300">
              <a:latin typeface="ＭＳ Ｐゴシック"/>
            </a:rPr>
            <a:t>　しかし、義務教育施設の耐震改修事業等の財源として発行した市債の元金償還の開始に伴い、今後は増加に転じることが想定される。</a:t>
          </a:r>
          <a:endParaRPr kumimoji="1" lang="en-US" altLang="ja-JP" sz="1300">
            <a:latin typeface="ＭＳ Ｐゴシック"/>
          </a:endParaRPr>
        </a:p>
        <a:p>
          <a:r>
            <a:rPr kumimoji="1" lang="ja-JP" altLang="en-US" sz="1300">
              <a:latin typeface="ＭＳ Ｐゴシック"/>
            </a:rPr>
            <a:t>　引き続き財政状況を考慮し、計画的な市債の発行に努める。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18415</xdr:rowOff>
    </xdr:from>
    <xdr:to>
      <xdr:col>7</xdr:col>
      <xdr:colOff>15875</xdr:colOff>
      <xdr:row>74</xdr:row>
      <xdr:rowOff>37465</xdr:rowOff>
    </xdr:to>
    <xdr:cxnSp macro="">
      <xdr:nvCxnSpPr>
        <xdr:cNvPr id="369" name="直線コネクタ 368"/>
        <xdr:cNvCxnSpPr/>
      </xdr:nvCxnSpPr>
      <xdr:spPr>
        <a:xfrm flipV="1">
          <a:off x="3987800" y="127057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35560</xdr:rowOff>
    </xdr:from>
    <xdr:to>
      <xdr:col>5</xdr:col>
      <xdr:colOff>549275</xdr:colOff>
      <xdr:row>74</xdr:row>
      <xdr:rowOff>37465</xdr:rowOff>
    </xdr:to>
    <xdr:cxnSp macro="">
      <xdr:nvCxnSpPr>
        <xdr:cNvPr id="372" name="直線コネクタ 371"/>
        <xdr:cNvCxnSpPr/>
      </xdr:nvCxnSpPr>
      <xdr:spPr>
        <a:xfrm>
          <a:off x="3098800" y="127228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104775</xdr:rowOff>
    </xdr:from>
    <xdr:to>
      <xdr:col>5</xdr:col>
      <xdr:colOff>600075</xdr:colOff>
      <xdr:row>75</xdr:row>
      <xdr:rowOff>34925</xdr:rowOff>
    </xdr:to>
    <xdr:sp macro="" textlink="">
      <xdr:nvSpPr>
        <xdr:cNvPr id="373" name="フローチャート : 判断 372"/>
        <xdr:cNvSpPr/>
      </xdr:nvSpPr>
      <xdr:spPr>
        <a:xfrm>
          <a:off x="3937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19702</xdr:rowOff>
    </xdr:from>
    <xdr:ext cx="736600" cy="259045"/>
    <xdr:sp macro="" textlink="">
      <xdr:nvSpPr>
        <xdr:cNvPr id="374" name="テキスト ボックス 373"/>
        <xdr:cNvSpPr txBox="1"/>
      </xdr:nvSpPr>
      <xdr:spPr>
        <a:xfrm>
          <a:off x="3606800" y="12878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35560</xdr:rowOff>
    </xdr:from>
    <xdr:to>
      <xdr:col>4</xdr:col>
      <xdr:colOff>346075</xdr:colOff>
      <xdr:row>74</xdr:row>
      <xdr:rowOff>39370</xdr:rowOff>
    </xdr:to>
    <xdr:cxnSp macro="">
      <xdr:nvCxnSpPr>
        <xdr:cNvPr id="375" name="直線コネクタ 374"/>
        <xdr:cNvCxnSpPr/>
      </xdr:nvCxnSpPr>
      <xdr:spPr>
        <a:xfrm flipV="1">
          <a:off x="2209800" y="12722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106680</xdr:rowOff>
    </xdr:from>
    <xdr:to>
      <xdr:col>4</xdr:col>
      <xdr:colOff>396875</xdr:colOff>
      <xdr:row>75</xdr:row>
      <xdr:rowOff>36830</xdr:rowOff>
    </xdr:to>
    <xdr:sp macro="" textlink="">
      <xdr:nvSpPr>
        <xdr:cNvPr id="376" name="フローチャート : 判断 375"/>
        <xdr:cNvSpPr/>
      </xdr:nvSpPr>
      <xdr:spPr>
        <a:xfrm>
          <a:off x="3048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21607</xdr:rowOff>
    </xdr:from>
    <xdr:ext cx="762000" cy="259045"/>
    <xdr:sp macro="" textlink="">
      <xdr:nvSpPr>
        <xdr:cNvPr id="377" name="テキスト ボックス 376"/>
        <xdr:cNvSpPr txBox="1"/>
      </xdr:nvSpPr>
      <xdr:spPr>
        <a:xfrm>
          <a:off x="2717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39370</xdr:rowOff>
    </xdr:from>
    <xdr:to>
      <xdr:col>3</xdr:col>
      <xdr:colOff>142875</xdr:colOff>
      <xdr:row>74</xdr:row>
      <xdr:rowOff>41275</xdr:rowOff>
    </xdr:to>
    <xdr:cxnSp macro="">
      <xdr:nvCxnSpPr>
        <xdr:cNvPr id="378" name="直線コネクタ 377"/>
        <xdr:cNvCxnSpPr/>
      </xdr:nvCxnSpPr>
      <xdr:spPr>
        <a:xfrm flipV="1">
          <a:off x="1320800" y="12726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110490</xdr:rowOff>
    </xdr:from>
    <xdr:to>
      <xdr:col>3</xdr:col>
      <xdr:colOff>193675</xdr:colOff>
      <xdr:row>75</xdr:row>
      <xdr:rowOff>40640</xdr:rowOff>
    </xdr:to>
    <xdr:sp macro="" textlink="">
      <xdr:nvSpPr>
        <xdr:cNvPr id="379" name="フローチャート : 判断 378"/>
        <xdr:cNvSpPr/>
      </xdr:nvSpPr>
      <xdr:spPr>
        <a:xfrm>
          <a:off x="2159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25417</xdr:rowOff>
    </xdr:from>
    <xdr:ext cx="762000" cy="259045"/>
    <xdr:sp macro="" textlink="">
      <xdr:nvSpPr>
        <xdr:cNvPr id="380" name="テキスト ボックス 379"/>
        <xdr:cNvSpPr txBox="1"/>
      </xdr:nvSpPr>
      <xdr:spPr>
        <a:xfrm>
          <a:off x="18288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64770</xdr:rowOff>
    </xdr:from>
    <xdr:to>
      <xdr:col>1</xdr:col>
      <xdr:colOff>676275</xdr:colOff>
      <xdr:row>74</xdr:row>
      <xdr:rowOff>166370</xdr:rowOff>
    </xdr:to>
    <xdr:sp macro="" textlink="">
      <xdr:nvSpPr>
        <xdr:cNvPr id="381" name="フローチャート : 判断 380"/>
        <xdr:cNvSpPr/>
      </xdr:nvSpPr>
      <xdr:spPr>
        <a:xfrm>
          <a:off x="1270000" y="1275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151147</xdr:rowOff>
    </xdr:from>
    <xdr:ext cx="762000" cy="259045"/>
    <xdr:sp macro="" textlink="">
      <xdr:nvSpPr>
        <xdr:cNvPr id="382" name="テキスト ボックス 381"/>
        <xdr:cNvSpPr txBox="1"/>
      </xdr:nvSpPr>
      <xdr:spPr>
        <a:xfrm>
          <a:off x="939800" y="1283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139065</xdr:rowOff>
    </xdr:from>
    <xdr:to>
      <xdr:col>7</xdr:col>
      <xdr:colOff>66675</xdr:colOff>
      <xdr:row>74</xdr:row>
      <xdr:rowOff>69215</xdr:rowOff>
    </xdr:to>
    <xdr:sp macro="" textlink="">
      <xdr:nvSpPr>
        <xdr:cNvPr id="388" name="円/楕円 387"/>
        <xdr:cNvSpPr/>
      </xdr:nvSpPr>
      <xdr:spPr>
        <a:xfrm>
          <a:off x="47752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47642</xdr:rowOff>
    </xdr:from>
    <xdr:ext cx="762000" cy="259045"/>
    <xdr:sp macro="" textlink="">
      <xdr:nvSpPr>
        <xdr:cNvPr id="389" name="公債費該当値テキスト"/>
        <xdr:cNvSpPr txBox="1"/>
      </xdr:nvSpPr>
      <xdr:spPr>
        <a:xfrm>
          <a:off x="4914900" y="1256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158115</xdr:rowOff>
    </xdr:from>
    <xdr:to>
      <xdr:col>5</xdr:col>
      <xdr:colOff>600075</xdr:colOff>
      <xdr:row>74</xdr:row>
      <xdr:rowOff>88265</xdr:rowOff>
    </xdr:to>
    <xdr:sp macro="" textlink="">
      <xdr:nvSpPr>
        <xdr:cNvPr id="390" name="円/楕円 389"/>
        <xdr:cNvSpPr/>
      </xdr:nvSpPr>
      <xdr:spPr>
        <a:xfrm>
          <a:off x="3937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98442</xdr:rowOff>
    </xdr:from>
    <xdr:ext cx="736600" cy="259045"/>
    <xdr:sp macro="" textlink="">
      <xdr:nvSpPr>
        <xdr:cNvPr id="391" name="テキスト ボックス 390"/>
        <xdr:cNvSpPr txBox="1"/>
      </xdr:nvSpPr>
      <xdr:spPr>
        <a:xfrm>
          <a:off x="3606800" y="12442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156210</xdr:rowOff>
    </xdr:from>
    <xdr:to>
      <xdr:col>4</xdr:col>
      <xdr:colOff>396875</xdr:colOff>
      <xdr:row>74</xdr:row>
      <xdr:rowOff>86360</xdr:rowOff>
    </xdr:to>
    <xdr:sp macro="" textlink="">
      <xdr:nvSpPr>
        <xdr:cNvPr id="392" name="円/楕円 391"/>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96537</xdr:rowOff>
    </xdr:from>
    <xdr:ext cx="762000" cy="259045"/>
    <xdr:sp macro="" textlink="">
      <xdr:nvSpPr>
        <xdr:cNvPr id="393" name="テキスト ボックス 392"/>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160020</xdr:rowOff>
    </xdr:from>
    <xdr:to>
      <xdr:col>3</xdr:col>
      <xdr:colOff>193675</xdr:colOff>
      <xdr:row>74</xdr:row>
      <xdr:rowOff>90170</xdr:rowOff>
    </xdr:to>
    <xdr:sp macro="" textlink="">
      <xdr:nvSpPr>
        <xdr:cNvPr id="394" name="円/楕円 393"/>
        <xdr:cNvSpPr/>
      </xdr:nvSpPr>
      <xdr:spPr>
        <a:xfrm>
          <a:off x="2159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100347</xdr:rowOff>
    </xdr:from>
    <xdr:ext cx="762000" cy="259045"/>
    <xdr:sp macro="" textlink="">
      <xdr:nvSpPr>
        <xdr:cNvPr id="395" name="テキスト ボックス 394"/>
        <xdr:cNvSpPr txBox="1"/>
      </xdr:nvSpPr>
      <xdr:spPr>
        <a:xfrm>
          <a:off x="1828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161925</xdr:rowOff>
    </xdr:from>
    <xdr:to>
      <xdr:col>1</xdr:col>
      <xdr:colOff>676275</xdr:colOff>
      <xdr:row>74</xdr:row>
      <xdr:rowOff>92075</xdr:rowOff>
    </xdr:to>
    <xdr:sp macro="" textlink="">
      <xdr:nvSpPr>
        <xdr:cNvPr id="396" name="円/楕円 395"/>
        <xdr:cNvSpPr/>
      </xdr:nvSpPr>
      <xdr:spPr>
        <a:xfrm>
          <a:off x="1270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102252</xdr:rowOff>
    </xdr:from>
    <xdr:ext cx="762000" cy="259045"/>
    <xdr:sp macro="" textlink="">
      <xdr:nvSpPr>
        <xdr:cNvPr id="397" name="テキスト ボックス 396"/>
        <xdr:cNvSpPr txBox="1"/>
      </xdr:nvSpPr>
      <xdr:spPr>
        <a:xfrm>
          <a:off x="939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扶助費の増加や公営企業への繰出金等の影響により、県内平均、類似団体平均のいずれも上回っている。経常経費の削減に努めるとともに、徴収体制の強化などによる一般財源の増加に努める。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50800</xdr:rowOff>
    </xdr:from>
    <xdr:to>
      <xdr:col>24</xdr:col>
      <xdr:colOff>31750</xdr:colOff>
      <xdr:row>79</xdr:row>
      <xdr:rowOff>153670</xdr:rowOff>
    </xdr:to>
    <xdr:cxnSp macro="">
      <xdr:nvCxnSpPr>
        <xdr:cNvPr id="425" name="直線コネクタ 424"/>
        <xdr:cNvCxnSpPr/>
      </xdr:nvCxnSpPr>
      <xdr:spPr>
        <a:xfrm flipV="1">
          <a:off x="16510000" y="1256665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125747</xdr:rowOff>
    </xdr:from>
    <xdr:ext cx="762000" cy="259045"/>
    <xdr:sp macro="" textlink="">
      <xdr:nvSpPr>
        <xdr:cNvPr id="426" name="公債費以外最小値テキスト"/>
        <xdr:cNvSpPr txBox="1"/>
      </xdr:nvSpPr>
      <xdr:spPr>
        <a:xfrm>
          <a:off x="16598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79</xdr:row>
      <xdr:rowOff>153670</xdr:rowOff>
    </xdr:from>
    <xdr:to>
      <xdr:col>24</xdr:col>
      <xdr:colOff>120650</xdr:colOff>
      <xdr:row>79</xdr:row>
      <xdr:rowOff>153670</xdr:rowOff>
    </xdr:to>
    <xdr:cxnSp macro="">
      <xdr:nvCxnSpPr>
        <xdr:cNvPr id="427" name="直線コネクタ 426"/>
        <xdr:cNvCxnSpPr/>
      </xdr:nvCxnSpPr>
      <xdr:spPr>
        <a:xfrm>
          <a:off x="16421100" y="1369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137177</xdr:rowOff>
    </xdr:from>
    <xdr:ext cx="762000" cy="259045"/>
    <xdr:sp macro="" textlink="">
      <xdr:nvSpPr>
        <xdr:cNvPr id="428" name="公債費以外最大値テキスト"/>
        <xdr:cNvSpPr txBox="1"/>
      </xdr:nvSpPr>
      <xdr:spPr>
        <a:xfrm>
          <a:off x="16598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50800</xdr:rowOff>
    </xdr:from>
    <xdr:to>
      <xdr:col>24</xdr:col>
      <xdr:colOff>120650</xdr:colOff>
      <xdr:row>73</xdr:row>
      <xdr:rowOff>50800</xdr:rowOff>
    </xdr:to>
    <xdr:cxnSp macro="">
      <xdr:nvCxnSpPr>
        <xdr:cNvPr id="429" name="直線コネクタ 428"/>
        <xdr:cNvCxnSpPr/>
      </xdr:nvCxnSpPr>
      <xdr:spPr>
        <a:xfrm>
          <a:off x="16421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138430</xdr:rowOff>
    </xdr:from>
    <xdr:to>
      <xdr:col>24</xdr:col>
      <xdr:colOff>31750</xdr:colOff>
      <xdr:row>80</xdr:row>
      <xdr:rowOff>50800</xdr:rowOff>
    </xdr:to>
    <xdr:cxnSp macro="">
      <xdr:nvCxnSpPr>
        <xdr:cNvPr id="430" name="直線コネクタ 429"/>
        <xdr:cNvCxnSpPr/>
      </xdr:nvCxnSpPr>
      <xdr:spPr>
        <a:xfrm flipV="1">
          <a:off x="15671800" y="13682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2" name="フローチャート :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127000</xdr:rowOff>
    </xdr:from>
    <xdr:to>
      <xdr:col>22</xdr:col>
      <xdr:colOff>565150</xdr:colOff>
      <xdr:row>80</xdr:row>
      <xdr:rowOff>50800</xdr:rowOff>
    </xdr:to>
    <xdr:cxnSp macro="">
      <xdr:nvCxnSpPr>
        <xdr:cNvPr id="433" name="直線コネクタ 432"/>
        <xdr:cNvCxnSpPr/>
      </xdr:nvCxnSpPr>
      <xdr:spPr>
        <a:xfrm>
          <a:off x="14782800" y="1367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127000</xdr:rowOff>
    </xdr:from>
    <xdr:to>
      <xdr:col>21</xdr:col>
      <xdr:colOff>361950</xdr:colOff>
      <xdr:row>80</xdr:row>
      <xdr:rowOff>16511</xdr:rowOff>
    </xdr:to>
    <xdr:cxnSp macro="">
      <xdr:nvCxnSpPr>
        <xdr:cNvPr id="436" name="直線コネクタ 435"/>
        <xdr:cNvCxnSpPr/>
      </xdr:nvCxnSpPr>
      <xdr:spPr>
        <a:xfrm flipV="1">
          <a:off x="13893800" y="136715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95250</xdr:rowOff>
    </xdr:from>
    <xdr:to>
      <xdr:col>21</xdr:col>
      <xdr:colOff>412750</xdr:colOff>
      <xdr:row>78</xdr:row>
      <xdr:rowOff>25400</xdr:rowOff>
    </xdr:to>
    <xdr:sp macro="" textlink="">
      <xdr:nvSpPr>
        <xdr:cNvPr id="437" name="フローチャート : 判断 436"/>
        <xdr:cNvSpPr/>
      </xdr:nvSpPr>
      <xdr:spPr>
        <a:xfrm>
          <a:off x="14732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35577</xdr:rowOff>
    </xdr:from>
    <xdr:ext cx="762000" cy="259045"/>
    <xdr:sp macro="" textlink="">
      <xdr:nvSpPr>
        <xdr:cNvPr id="438" name="テキスト ボックス 437"/>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62230</xdr:rowOff>
    </xdr:from>
    <xdr:to>
      <xdr:col>20</xdr:col>
      <xdr:colOff>158750</xdr:colOff>
      <xdr:row>80</xdr:row>
      <xdr:rowOff>16511</xdr:rowOff>
    </xdr:to>
    <xdr:cxnSp macro="">
      <xdr:nvCxnSpPr>
        <xdr:cNvPr id="439" name="直線コネクタ 438"/>
        <xdr:cNvCxnSpPr/>
      </xdr:nvCxnSpPr>
      <xdr:spPr>
        <a:xfrm>
          <a:off x="13004800" y="136067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110489</xdr:rowOff>
    </xdr:from>
    <xdr:to>
      <xdr:col>20</xdr:col>
      <xdr:colOff>209550</xdr:colOff>
      <xdr:row>78</xdr:row>
      <xdr:rowOff>40639</xdr:rowOff>
    </xdr:to>
    <xdr:sp macro="" textlink="">
      <xdr:nvSpPr>
        <xdr:cNvPr id="440" name="フローチャート : 判断 439"/>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50816</xdr:rowOff>
    </xdr:from>
    <xdr:ext cx="762000" cy="259045"/>
    <xdr:sp macro="" textlink="">
      <xdr:nvSpPr>
        <xdr:cNvPr id="441" name="テキスト ボックス 440"/>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2" name="フローチャート : 判断 441"/>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16527</xdr:rowOff>
    </xdr:from>
    <xdr:ext cx="762000" cy="259045"/>
    <xdr:sp macro="" textlink="">
      <xdr:nvSpPr>
        <xdr:cNvPr id="443" name="テキスト ボックス 442"/>
        <xdr:cNvSpPr txBox="1"/>
      </xdr:nvSpPr>
      <xdr:spPr>
        <a:xfrm>
          <a:off x="12623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9" name="円/楕円 448"/>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167657</xdr:rowOff>
    </xdr:from>
    <xdr:ext cx="762000" cy="259045"/>
    <xdr:sp macro="" textlink="">
      <xdr:nvSpPr>
        <xdr:cNvPr id="450"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0</xdr:rowOff>
    </xdr:from>
    <xdr:to>
      <xdr:col>22</xdr:col>
      <xdr:colOff>615950</xdr:colOff>
      <xdr:row>80</xdr:row>
      <xdr:rowOff>101600</xdr:rowOff>
    </xdr:to>
    <xdr:sp macro="" textlink="">
      <xdr:nvSpPr>
        <xdr:cNvPr id="451" name="円/楕円 450"/>
        <xdr:cNvSpPr/>
      </xdr:nvSpPr>
      <xdr:spPr>
        <a:xfrm>
          <a:off x="15621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86377</xdr:rowOff>
    </xdr:from>
    <xdr:ext cx="736600" cy="259045"/>
    <xdr:sp macro="" textlink="">
      <xdr:nvSpPr>
        <xdr:cNvPr id="452" name="テキスト ボックス 451"/>
        <xdr:cNvSpPr txBox="1"/>
      </xdr:nvSpPr>
      <xdr:spPr>
        <a:xfrm>
          <a:off x="15290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76200</xdr:rowOff>
    </xdr:from>
    <xdr:to>
      <xdr:col>21</xdr:col>
      <xdr:colOff>412750</xdr:colOff>
      <xdr:row>80</xdr:row>
      <xdr:rowOff>6350</xdr:rowOff>
    </xdr:to>
    <xdr:sp macro="" textlink="">
      <xdr:nvSpPr>
        <xdr:cNvPr id="453" name="円/楕円 452"/>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162577</xdr:rowOff>
    </xdr:from>
    <xdr:ext cx="762000" cy="259045"/>
    <xdr:sp macro="" textlink="">
      <xdr:nvSpPr>
        <xdr:cNvPr id="454" name="テキスト ボックス 453"/>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137161</xdr:rowOff>
    </xdr:from>
    <xdr:to>
      <xdr:col>20</xdr:col>
      <xdr:colOff>209550</xdr:colOff>
      <xdr:row>80</xdr:row>
      <xdr:rowOff>67311</xdr:rowOff>
    </xdr:to>
    <xdr:sp macro="" textlink="">
      <xdr:nvSpPr>
        <xdr:cNvPr id="455" name="円/楕円 454"/>
        <xdr:cNvSpPr/>
      </xdr:nvSpPr>
      <xdr:spPr>
        <a:xfrm>
          <a:off x="13843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52088</xdr:rowOff>
    </xdr:from>
    <xdr:ext cx="762000" cy="259045"/>
    <xdr:sp macro="" textlink="">
      <xdr:nvSpPr>
        <xdr:cNvPr id="456" name="テキスト ボックス 455"/>
        <xdr:cNvSpPr txBox="1"/>
      </xdr:nvSpPr>
      <xdr:spPr>
        <a:xfrm>
          <a:off x="13512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11430</xdr:rowOff>
    </xdr:from>
    <xdr:to>
      <xdr:col>19</xdr:col>
      <xdr:colOff>6350</xdr:colOff>
      <xdr:row>79</xdr:row>
      <xdr:rowOff>113030</xdr:rowOff>
    </xdr:to>
    <xdr:sp macro="" textlink="">
      <xdr:nvSpPr>
        <xdr:cNvPr id="457" name="円/楕円 456"/>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97807</xdr:rowOff>
    </xdr:from>
    <xdr:ext cx="762000" cy="259045"/>
    <xdr:sp macro="" textlink="">
      <xdr:nvSpPr>
        <xdr:cNvPr id="458" name="テキスト ボックス 457"/>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千葉県大網白里市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65370</xdr:rowOff>
    </xdr:from>
    <xdr:to>
      <xdr:col>4</xdr:col>
      <xdr:colOff>1117600</xdr:colOff>
      <xdr:row>19</xdr:row>
      <xdr:rowOff>102077</xdr:rowOff>
    </xdr:to>
    <xdr:cxnSp macro="">
      <xdr:nvCxnSpPr>
        <xdr:cNvPr id="52" name="直線コネクタ 51"/>
        <xdr:cNvCxnSpPr/>
      </xdr:nvCxnSpPr>
      <xdr:spPr bwMode="auto">
        <a:xfrm flipV="1">
          <a:off x="5003800" y="3370545"/>
          <a:ext cx="647700" cy="3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102077</xdr:rowOff>
    </xdr:from>
    <xdr:to>
      <xdr:col>4</xdr:col>
      <xdr:colOff>469900</xdr:colOff>
      <xdr:row>19</xdr:row>
      <xdr:rowOff>155145</xdr:rowOff>
    </xdr:to>
    <xdr:cxnSp macro="">
      <xdr:nvCxnSpPr>
        <xdr:cNvPr id="55" name="直線コネクタ 54"/>
        <xdr:cNvCxnSpPr/>
      </xdr:nvCxnSpPr>
      <xdr:spPr bwMode="auto">
        <a:xfrm flipV="1">
          <a:off x="4305300" y="3407252"/>
          <a:ext cx="698500" cy="5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30997</xdr:rowOff>
    </xdr:from>
    <xdr:to>
      <xdr:col>4</xdr:col>
      <xdr:colOff>520700</xdr:colOff>
      <xdr:row>19</xdr:row>
      <xdr:rowOff>132597</xdr:rowOff>
    </xdr:to>
    <xdr:sp macro="" textlink="">
      <xdr:nvSpPr>
        <xdr:cNvPr id="56" name="フローチャート : 判断 55"/>
        <xdr:cNvSpPr/>
      </xdr:nvSpPr>
      <xdr:spPr bwMode="auto">
        <a:xfrm>
          <a:off x="4953000" y="33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142774</xdr:rowOff>
    </xdr:from>
    <xdr:ext cx="736600" cy="259045"/>
    <xdr:sp macro="" textlink="">
      <xdr:nvSpPr>
        <xdr:cNvPr id="57" name="テキスト ボックス 56"/>
        <xdr:cNvSpPr txBox="1"/>
      </xdr:nvSpPr>
      <xdr:spPr>
        <a:xfrm>
          <a:off x="4622800" y="310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138114</xdr:rowOff>
    </xdr:from>
    <xdr:to>
      <xdr:col>3</xdr:col>
      <xdr:colOff>904875</xdr:colOff>
      <xdr:row>19</xdr:row>
      <xdr:rowOff>155145</xdr:rowOff>
    </xdr:to>
    <xdr:cxnSp macro="">
      <xdr:nvCxnSpPr>
        <xdr:cNvPr id="58" name="直線コネクタ 57"/>
        <xdr:cNvCxnSpPr/>
      </xdr:nvCxnSpPr>
      <xdr:spPr bwMode="auto">
        <a:xfrm>
          <a:off x="3606800" y="3443289"/>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53400</xdr:rowOff>
    </xdr:from>
    <xdr:to>
      <xdr:col>3</xdr:col>
      <xdr:colOff>955675</xdr:colOff>
      <xdr:row>19</xdr:row>
      <xdr:rowOff>155000</xdr:rowOff>
    </xdr:to>
    <xdr:sp macro="" textlink="">
      <xdr:nvSpPr>
        <xdr:cNvPr id="59" name="フローチャート : 判断 58"/>
        <xdr:cNvSpPr/>
      </xdr:nvSpPr>
      <xdr:spPr bwMode="auto">
        <a:xfrm>
          <a:off x="4254500" y="335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165177</xdr:rowOff>
    </xdr:from>
    <xdr:ext cx="762000" cy="259045"/>
    <xdr:sp macro="" textlink="">
      <xdr:nvSpPr>
        <xdr:cNvPr id="60" name="テキスト ボックス 59"/>
        <xdr:cNvSpPr txBox="1"/>
      </xdr:nvSpPr>
      <xdr:spPr>
        <a:xfrm>
          <a:off x="3924300" y="31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103922</xdr:rowOff>
    </xdr:from>
    <xdr:to>
      <xdr:col>3</xdr:col>
      <xdr:colOff>206375</xdr:colOff>
      <xdr:row>19</xdr:row>
      <xdr:rowOff>138114</xdr:rowOff>
    </xdr:to>
    <xdr:cxnSp macro="">
      <xdr:nvCxnSpPr>
        <xdr:cNvPr id="61" name="直線コネクタ 60"/>
        <xdr:cNvCxnSpPr/>
      </xdr:nvCxnSpPr>
      <xdr:spPr bwMode="auto">
        <a:xfrm>
          <a:off x="2908300" y="3409097"/>
          <a:ext cx="6985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21657</xdr:rowOff>
    </xdr:from>
    <xdr:to>
      <xdr:col>3</xdr:col>
      <xdr:colOff>257175</xdr:colOff>
      <xdr:row>19</xdr:row>
      <xdr:rowOff>123257</xdr:rowOff>
    </xdr:to>
    <xdr:sp macro="" textlink="">
      <xdr:nvSpPr>
        <xdr:cNvPr id="62" name="フローチャート : 判断 61"/>
        <xdr:cNvSpPr/>
      </xdr:nvSpPr>
      <xdr:spPr bwMode="auto">
        <a:xfrm>
          <a:off x="3556000" y="3326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133434</xdr:rowOff>
    </xdr:from>
    <xdr:ext cx="762000" cy="259045"/>
    <xdr:sp macro="" textlink="">
      <xdr:nvSpPr>
        <xdr:cNvPr id="63" name="テキスト ボックス 62"/>
        <xdr:cNvSpPr txBox="1"/>
      </xdr:nvSpPr>
      <xdr:spPr>
        <a:xfrm>
          <a:off x="3225800" y="30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58298</xdr:rowOff>
    </xdr:from>
    <xdr:to>
      <xdr:col>2</xdr:col>
      <xdr:colOff>692150</xdr:colOff>
      <xdr:row>19</xdr:row>
      <xdr:rowOff>159898</xdr:rowOff>
    </xdr:to>
    <xdr:sp macro="" textlink="">
      <xdr:nvSpPr>
        <xdr:cNvPr id="64" name="フローチャート : 判断 63"/>
        <xdr:cNvSpPr/>
      </xdr:nvSpPr>
      <xdr:spPr bwMode="auto">
        <a:xfrm>
          <a:off x="2857500" y="336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144675</xdr:rowOff>
    </xdr:from>
    <xdr:ext cx="762000" cy="259045"/>
    <xdr:sp macro="" textlink="">
      <xdr:nvSpPr>
        <xdr:cNvPr id="65" name="テキスト ボックス 64"/>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14570</xdr:rowOff>
    </xdr:from>
    <xdr:to>
      <xdr:col>5</xdr:col>
      <xdr:colOff>34925</xdr:colOff>
      <xdr:row>19</xdr:row>
      <xdr:rowOff>116170</xdr:rowOff>
    </xdr:to>
    <xdr:sp macro="" textlink="">
      <xdr:nvSpPr>
        <xdr:cNvPr id="71" name="円/楕円 70"/>
        <xdr:cNvSpPr/>
      </xdr:nvSpPr>
      <xdr:spPr bwMode="auto">
        <a:xfrm>
          <a:off x="5600700" y="331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158097</xdr:rowOff>
    </xdr:from>
    <xdr:ext cx="762000" cy="259045"/>
    <xdr:sp macro="" textlink="">
      <xdr:nvSpPr>
        <xdr:cNvPr id="72" name="人口1人当たり決算額の推移該当値テキスト130"/>
        <xdr:cNvSpPr txBox="1"/>
      </xdr:nvSpPr>
      <xdr:spPr>
        <a:xfrm>
          <a:off x="5740400" y="32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74,691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51277</xdr:rowOff>
    </xdr:from>
    <xdr:to>
      <xdr:col>4</xdr:col>
      <xdr:colOff>520700</xdr:colOff>
      <xdr:row>19</xdr:row>
      <xdr:rowOff>152877</xdr:rowOff>
    </xdr:to>
    <xdr:sp macro="" textlink="">
      <xdr:nvSpPr>
        <xdr:cNvPr id="73" name="円/楕円 72"/>
        <xdr:cNvSpPr/>
      </xdr:nvSpPr>
      <xdr:spPr bwMode="auto">
        <a:xfrm>
          <a:off x="4953000" y="33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137654</xdr:rowOff>
    </xdr:from>
    <xdr:ext cx="736600" cy="259045"/>
    <xdr:sp macro="" textlink="">
      <xdr:nvSpPr>
        <xdr:cNvPr id="74" name="テキスト ボックス 73"/>
        <xdr:cNvSpPr txBox="1"/>
      </xdr:nvSpPr>
      <xdr:spPr>
        <a:xfrm>
          <a:off x="4622800" y="344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72,443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104345</xdr:rowOff>
    </xdr:from>
    <xdr:to>
      <xdr:col>3</xdr:col>
      <xdr:colOff>955675</xdr:colOff>
      <xdr:row>20</xdr:row>
      <xdr:rowOff>34495</xdr:rowOff>
    </xdr:to>
    <xdr:sp macro="" textlink="">
      <xdr:nvSpPr>
        <xdr:cNvPr id="75" name="円/楕円 74"/>
        <xdr:cNvSpPr/>
      </xdr:nvSpPr>
      <xdr:spPr bwMode="auto">
        <a:xfrm>
          <a:off x="4254500" y="340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19272</xdr:rowOff>
    </xdr:from>
    <xdr:ext cx="762000" cy="259045"/>
    <xdr:sp macro="" textlink="">
      <xdr:nvSpPr>
        <xdr:cNvPr id="76" name="テキスト ボックス 75"/>
        <xdr:cNvSpPr txBox="1"/>
      </xdr:nvSpPr>
      <xdr:spPr>
        <a:xfrm>
          <a:off x="3924300" y="34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87314</xdr:rowOff>
    </xdr:from>
    <xdr:to>
      <xdr:col>3</xdr:col>
      <xdr:colOff>257175</xdr:colOff>
      <xdr:row>20</xdr:row>
      <xdr:rowOff>17464</xdr:rowOff>
    </xdr:to>
    <xdr:sp macro="" textlink="">
      <xdr:nvSpPr>
        <xdr:cNvPr id="77" name="円/楕円 76"/>
        <xdr:cNvSpPr/>
      </xdr:nvSpPr>
      <xdr:spPr bwMode="auto">
        <a:xfrm>
          <a:off x="3556000" y="339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2241</xdr:rowOff>
    </xdr:from>
    <xdr:ext cx="762000" cy="259045"/>
    <xdr:sp macro="" textlink="">
      <xdr:nvSpPr>
        <xdr:cNvPr id="78" name="テキスト ボックス 77"/>
        <xdr:cNvSpPr txBox="1"/>
      </xdr:nvSpPr>
      <xdr:spPr>
        <a:xfrm>
          <a:off x="3225800" y="34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70,236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53122</xdr:rowOff>
    </xdr:from>
    <xdr:to>
      <xdr:col>2</xdr:col>
      <xdr:colOff>692150</xdr:colOff>
      <xdr:row>19</xdr:row>
      <xdr:rowOff>154722</xdr:rowOff>
    </xdr:to>
    <xdr:sp macro="" textlink="">
      <xdr:nvSpPr>
        <xdr:cNvPr id="79" name="円/楕円 78"/>
        <xdr:cNvSpPr/>
      </xdr:nvSpPr>
      <xdr:spPr bwMode="auto">
        <a:xfrm>
          <a:off x="2857500" y="335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164899</xdr:rowOff>
    </xdr:from>
    <xdr:ext cx="762000" cy="259045"/>
    <xdr:sp macro="" textlink="">
      <xdr:nvSpPr>
        <xdr:cNvPr id="80" name="テキスト ボックス 79"/>
        <xdr:cNvSpPr txBox="1"/>
      </xdr:nvSpPr>
      <xdr:spPr>
        <a:xfrm>
          <a:off x="2527300" y="31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34017</xdr:rowOff>
    </xdr:from>
    <xdr:to>
      <xdr:col>4</xdr:col>
      <xdr:colOff>1117600</xdr:colOff>
      <xdr:row>38</xdr:row>
      <xdr:rowOff>38783</xdr:rowOff>
    </xdr:to>
    <xdr:cxnSp macro="">
      <xdr:nvCxnSpPr>
        <xdr:cNvPr id="114" name="直線コネクタ 113"/>
        <xdr:cNvCxnSpPr/>
      </xdr:nvCxnSpPr>
      <xdr:spPr bwMode="auto">
        <a:xfrm flipV="1">
          <a:off x="5003800" y="7501617"/>
          <a:ext cx="647700" cy="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28504</xdr:rowOff>
    </xdr:from>
    <xdr:to>
      <xdr:col>4</xdr:col>
      <xdr:colOff>469900</xdr:colOff>
      <xdr:row>38</xdr:row>
      <xdr:rowOff>38783</xdr:rowOff>
    </xdr:to>
    <xdr:cxnSp macro="">
      <xdr:nvCxnSpPr>
        <xdr:cNvPr id="117" name="直線コネクタ 116"/>
        <xdr:cNvCxnSpPr/>
      </xdr:nvCxnSpPr>
      <xdr:spPr bwMode="auto">
        <a:xfrm>
          <a:off x="4305300" y="7496104"/>
          <a:ext cx="698500" cy="1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320356</xdr:rowOff>
    </xdr:from>
    <xdr:to>
      <xdr:col>4</xdr:col>
      <xdr:colOff>520700</xdr:colOff>
      <xdr:row>38</xdr:row>
      <xdr:rowOff>79056</xdr:rowOff>
    </xdr:to>
    <xdr:sp macro="" textlink="">
      <xdr:nvSpPr>
        <xdr:cNvPr id="118" name="フローチャート : 判断 117"/>
        <xdr:cNvSpPr/>
      </xdr:nvSpPr>
      <xdr:spPr bwMode="auto">
        <a:xfrm>
          <a:off x="49530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89233</xdr:rowOff>
    </xdr:from>
    <xdr:ext cx="736600" cy="259045"/>
    <xdr:sp macro="" textlink="">
      <xdr:nvSpPr>
        <xdr:cNvPr id="119" name="テキスト ボックス 118"/>
        <xdr:cNvSpPr txBox="1"/>
      </xdr:nvSpPr>
      <xdr:spPr>
        <a:xfrm>
          <a:off x="4622800" y="7213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28344</xdr:rowOff>
    </xdr:from>
    <xdr:to>
      <xdr:col>3</xdr:col>
      <xdr:colOff>904875</xdr:colOff>
      <xdr:row>38</xdr:row>
      <xdr:rowOff>28504</xdr:rowOff>
    </xdr:to>
    <xdr:cxnSp macro="">
      <xdr:nvCxnSpPr>
        <xdr:cNvPr id="120" name="直線コネクタ 119"/>
        <xdr:cNvCxnSpPr/>
      </xdr:nvCxnSpPr>
      <xdr:spPr bwMode="auto">
        <a:xfrm>
          <a:off x="3606800" y="7495944"/>
          <a:ext cx="698500" cy="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312813</xdr:rowOff>
    </xdr:from>
    <xdr:to>
      <xdr:col>3</xdr:col>
      <xdr:colOff>955675</xdr:colOff>
      <xdr:row>38</xdr:row>
      <xdr:rowOff>71513</xdr:rowOff>
    </xdr:to>
    <xdr:sp macro="" textlink="">
      <xdr:nvSpPr>
        <xdr:cNvPr id="121" name="フローチャート : 判断 120"/>
        <xdr:cNvSpPr/>
      </xdr:nvSpPr>
      <xdr:spPr bwMode="auto">
        <a:xfrm>
          <a:off x="42545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81690</xdr:rowOff>
    </xdr:from>
    <xdr:ext cx="762000" cy="259045"/>
    <xdr:sp macro="" textlink="">
      <xdr:nvSpPr>
        <xdr:cNvPr id="122" name="テキスト ボックス 121"/>
        <xdr:cNvSpPr txBox="1"/>
      </xdr:nvSpPr>
      <xdr:spPr>
        <a:xfrm>
          <a:off x="3924300" y="720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20255</xdr:rowOff>
    </xdr:from>
    <xdr:to>
      <xdr:col>3</xdr:col>
      <xdr:colOff>206375</xdr:colOff>
      <xdr:row>38</xdr:row>
      <xdr:rowOff>28344</xdr:rowOff>
    </xdr:to>
    <xdr:cxnSp macro="">
      <xdr:nvCxnSpPr>
        <xdr:cNvPr id="123" name="直線コネクタ 122"/>
        <xdr:cNvCxnSpPr/>
      </xdr:nvCxnSpPr>
      <xdr:spPr bwMode="auto">
        <a:xfrm>
          <a:off x="2908300" y="7487855"/>
          <a:ext cx="698500" cy="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307029</xdr:rowOff>
    </xdr:from>
    <xdr:to>
      <xdr:col>3</xdr:col>
      <xdr:colOff>257175</xdr:colOff>
      <xdr:row>38</xdr:row>
      <xdr:rowOff>65729</xdr:rowOff>
    </xdr:to>
    <xdr:sp macro="" textlink="">
      <xdr:nvSpPr>
        <xdr:cNvPr id="124" name="フローチャート : 判断 123"/>
        <xdr:cNvSpPr/>
      </xdr:nvSpPr>
      <xdr:spPr bwMode="auto">
        <a:xfrm>
          <a:off x="35560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75906</xdr:rowOff>
    </xdr:from>
    <xdr:ext cx="762000" cy="259045"/>
    <xdr:sp macro="" textlink="">
      <xdr:nvSpPr>
        <xdr:cNvPr id="125" name="テキスト ボックス 124"/>
        <xdr:cNvSpPr txBox="1"/>
      </xdr:nvSpPr>
      <xdr:spPr>
        <a:xfrm>
          <a:off x="3225800" y="720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313231</xdr:rowOff>
    </xdr:from>
    <xdr:to>
      <xdr:col>2</xdr:col>
      <xdr:colOff>692150</xdr:colOff>
      <xdr:row>38</xdr:row>
      <xdr:rowOff>71931</xdr:rowOff>
    </xdr:to>
    <xdr:sp macro="" textlink="">
      <xdr:nvSpPr>
        <xdr:cNvPr id="126" name="フローチャート : 判断 125"/>
        <xdr:cNvSpPr/>
      </xdr:nvSpPr>
      <xdr:spPr bwMode="auto">
        <a:xfrm>
          <a:off x="2857500" y="7437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56708</xdr:rowOff>
    </xdr:from>
    <xdr:ext cx="762000" cy="259045"/>
    <xdr:sp macro="" textlink="">
      <xdr:nvSpPr>
        <xdr:cNvPr id="127" name="テキスト ボックス 126"/>
        <xdr:cNvSpPr txBox="1"/>
      </xdr:nvSpPr>
      <xdr:spPr>
        <a:xfrm>
          <a:off x="2527300" y="75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326117</xdr:rowOff>
    </xdr:from>
    <xdr:to>
      <xdr:col>5</xdr:col>
      <xdr:colOff>34925</xdr:colOff>
      <xdr:row>38</xdr:row>
      <xdr:rowOff>84817</xdr:rowOff>
    </xdr:to>
    <xdr:sp macro="" textlink="">
      <xdr:nvSpPr>
        <xdr:cNvPr id="133" name="円/楕円 132"/>
        <xdr:cNvSpPr/>
      </xdr:nvSpPr>
      <xdr:spPr bwMode="auto">
        <a:xfrm>
          <a:off x="5600700" y="745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330883</xdr:rowOff>
    </xdr:from>
    <xdr:to>
      <xdr:col>4</xdr:col>
      <xdr:colOff>520700</xdr:colOff>
      <xdr:row>38</xdr:row>
      <xdr:rowOff>89583</xdr:rowOff>
    </xdr:to>
    <xdr:sp macro="" textlink="">
      <xdr:nvSpPr>
        <xdr:cNvPr id="135" name="円/楕円 134"/>
        <xdr:cNvSpPr/>
      </xdr:nvSpPr>
      <xdr:spPr bwMode="auto">
        <a:xfrm>
          <a:off x="4953000" y="7455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74360</xdr:rowOff>
    </xdr:from>
    <xdr:ext cx="736600" cy="259045"/>
    <xdr:sp macro="" textlink="">
      <xdr:nvSpPr>
        <xdr:cNvPr id="136" name="テキスト ボックス 135"/>
        <xdr:cNvSpPr txBox="1"/>
      </xdr:nvSpPr>
      <xdr:spPr>
        <a:xfrm>
          <a:off x="4622800" y="7541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320604</xdr:rowOff>
    </xdr:from>
    <xdr:to>
      <xdr:col>3</xdr:col>
      <xdr:colOff>955675</xdr:colOff>
      <xdr:row>38</xdr:row>
      <xdr:rowOff>79304</xdr:rowOff>
    </xdr:to>
    <xdr:sp macro="" textlink="">
      <xdr:nvSpPr>
        <xdr:cNvPr id="137" name="円/楕円 136"/>
        <xdr:cNvSpPr/>
      </xdr:nvSpPr>
      <xdr:spPr bwMode="auto">
        <a:xfrm>
          <a:off x="4254500" y="744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64081</xdr:rowOff>
    </xdr:from>
    <xdr:ext cx="762000" cy="259045"/>
    <xdr:sp macro="" textlink="">
      <xdr:nvSpPr>
        <xdr:cNvPr id="138" name="テキスト ボックス 137"/>
        <xdr:cNvSpPr txBox="1"/>
      </xdr:nvSpPr>
      <xdr:spPr>
        <a:xfrm>
          <a:off x="3924300" y="75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320444</xdr:rowOff>
    </xdr:from>
    <xdr:to>
      <xdr:col>3</xdr:col>
      <xdr:colOff>257175</xdr:colOff>
      <xdr:row>38</xdr:row>
      <xdr:rowOff>79144</xdr:rowOff>
    </xdr:to>
    <xdr:sp macro="" textlink="">
      <xdr:nvSpPr>
        <xdr:cNvPr id="139" name="円/楕円 138"/>
        <xdr:cNvSpPr/>
      </xdr:nvSpPr>
      <xdr:spPr bwMode="auto">
        <a:xfrm>
          <a:off x="3556000" y="744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63921</xdr:rowOff>
    </xdr:from>
    <xdr:ext cx="762000" cy="259045"/>
    <xdr:sp macro="" textlink="">
      <xdr:nvSpPr>
        <xdr:cNvPr id="140" name="テキスト ボックス 139"/>
        <xdr:cNvSpPr txBox="1"/>
      </xdr:nvSpPr>
      <xdr:spPr>
        <a:xfrm>
          <a:off x="3225800" y="753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312355</xdr:rowOff>
    </xdr:from>
    <xdr:to>
      <xdr:col>2</xdr:col>
      <xdr:colOff>692150</xdr:colOff>
      <xdr:row>38</xdr:row>
      <xdr:rowOff>71055</xdr:rowOff>
    </xdr:to>
    <xdr:sp macro="" textlink="">
      <xdr:nvSpPr>
        <xdr:cNvPr id="141" name="円/楕円 140"/>
        <xdr:cNvSpPr/>
      </xdr:nvSpPr>
      <xdr:spPr bwMode="auto">
        <a:xfrm>
          <a:off x="2857500" y="743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81232</xdr:rowOff>
    </xdr:from>
    <xdr:ext cx="762000" cy="259045"/>
    <xdr:sp macro="" textlink="">
      <xdr:nvSpPr>
        <xdr:cNvPr id="142" name="テキスト ボックス 141"/>
        <xdr:cNvSpPr txBox="1"/>
      </xdr:nvSpPr>
      <xdr:spPr>
        <a:xfrm>
          <a:off x="2527300" y="720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102553</xdr:rowOff>
    </xdr:from>
    <xdr:to>
      <xdr:col>6</xdr:col>
      <xdr:colOff>511175</xdr:colOff>
      <xdr:row>38</xdr:row>
      <xdr:rowOff>130242</xdr:rowOff>
    </xdr:to>
    <xdr:cxnSp macro="">
      <xdr:nvCxnSpPr>
        <xdr:cNvPr id="65" name="直線コネクタ 64"/>
        <xdr:cNvCxnSpPr/>
      </xdr:nvCxnSpPr>
      <xdr:spPr>
        <a:xfrm flipV="1">
          <a:off x="3797300" y="6617653"/>
          <a:ext cx="838200" cy="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130242</xdr:rowOff>
    </xdr:from>
    <xdr:to>
      <xdr:col>5</xdr:col>
      <xdr:colOff>358775</xdr:colOff>
      <xdr:row>38</xdr:row>
      <xdr:rowOff>134027</xdr:rowOff>
    </xdr:to>
    <xdr:cxnSp macro="">
      <xdr:nvCxnSpPr>
        <xdr:cNvPr id="68" name="直線コネクタ 67"/>
        <xdr:cNvCxnSpPr/>
      </xdr:nvCxnSpPr>
      <xdr:spPr>
        <a:xfrm flipV="1">
          <a:off x="2908300" y="6645342"/>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72984</xdr:rowOff>
    </xdr:from>
    <xdr:to>
      <xdr:col>5</xdr:col>
      <xdr:colOff>409575</xdr:colOff>
      <xdr:row>38</xdr:row>
      <xdr:rowOff>3134</xdr:rowOff>
    </xdr:to>
    <xdr:sp macro="" textlink="">
      <xdr:nvSpPr>
        <xdr:cNvPr id="69" name="フローチャート : 判断 68"/>
        <xdr:cNvSpPr/>
      </xdr:nvSpPr>
      <xdr:spPr>
        <a:xfrm>
          <a:off x="3746500" y="641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19661</xdr:rowOff>
    </xdr:from>
    <xdr:ext cx="534377" cy="259045"/>
    <xdr:sp macro="" textlink="">
      <xdr:nvSpPr>
        <xdr:cNvPr id="70" name="テキスト ボックス 69"/>
        <xdr:cNvSpPr txBox="1"/>
      </xdr:nvSpPr>
      <xdr:spPr>
        <a:xfrm>
          <a:off x="3530111" y="61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116898</xdr:rowOff>
    </xdr:from>
    <xdr:to>
      <xdr:col>4</xdr:col>
      <xdr:colOff>155575</xdr:colOff>
      <xdr:row>38</xdr:row>
      <xdr:rowOff>134027</xdr:rowOff>
    </xdr:to>
    <xdr:cxnSp macro="">
      <xdr:nvCxnSpPr>
        <xdr:cNvPr id="71" name="直線コネクタ 70"/>
        <xdr:cNvCxnSpPr/>
      </xdr:nvCxnSpPr>
      <xdr:spPr>
        <a:xfrm>
          <a:off x="2019300" y="6631998"/>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78370</xdr:rowOff>
    </xdr:from>
    <xdr:to>
      <xdr:col>4</xdr:col>
      <xdr:colOff>206375</xdr:colOff>
      <xdr:row>38</xdr:row>
      <xdr:rowOff>8520</xdr:rowOff>
    </xdr:to>
    <xdr:sp macro="" textlink="">
      <xdr:nvSpPr>
        <xdr:cNvPr id="72" name="フローチャート : 判断 71"/>
        <xdr:cNvSpPr/>
      </xdr:nvSpPr>
      <xdr:spPr>
        <a:xfrm>
          <a:off x="2857500" y="642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25047</xdr:rowOff>
    </xdr:from>
    <xdr:ext cx="534377" cy="259045"/>
    <xdr:sp macro="" textlink="">
      <xdr:nvSpPr>
        <xdr:cNvPr id="73" name="テキスト ボックス 72"/>
        <xdr:cNvSpPr txBox="1"/>
      </xdr:nvSpPr>
      <xdr:spPr>
        <a:xfrm>
          <a:off x="2641111" y="61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116397</xdr:rowOff>
    </xdr:from>
    <xdr:to>
      <xdr:col>2</xdr:col>
      <xdr:colOff>638175</xdr:colOff>
      <xdr:row>38</xdr:row>
      <xdr:rowOff>116898</xdr:rowOff>
    </xdr:to>
    <xdr:cxnSp macro="">
      <xdr:nvCxnSpPr>
        <xdr:cNvPr id="74" name="直線コネクタ 73"/>
        <xdr:cNvCxnSpPr/>
      </xdr:nvCxnSpPr>
      <xdr:spPr>
        <a:xfrm>
          <a:off x="1130300" y="6631497"/>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49195</xdr:rowOff>
    </xdr:from>
    <xdr:to>
      <xdr:col>3</xdr:col>
      <xdr:colOff>3175</xdr:colOff>
      <xdr:row>37</xdr:row>
      <xdr:rowOff>150795</xdr:rowOff>
    </xdr:to>
    <xdr:sp macro="" textlink="">
      <xdr:nvSpPr>
        <xdr:cNvPr id="75" name="フローチャート : 判断 74"/>
        <xdr:cNvSpPr/>
      </xdr:nvSpPr>
      <xdr:spPr>
        <a:xfrm>
          <a:off x="1968500" y="63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167322</xdr:rowOff>
    </xdr:from>
    <xdr:ext cx="534377" cy="259045"/>
    <xdr:sp macro="" textlink="">
      <xdr:nvSpPr>
        <xdr:cNvPr id="76" name="テキスト ボックス 75"/>
        <xdr:cNvSpPr txBox="1"/>
      </xdr:nvSpPr>
      <xdr:spPr>
        <a:xfrm>
          <a:off x="1752111" y="61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131134</xdr:rowOff>
    </xdr:from>
    <xdr:to>
      <xdr:col>1</xdr:col>
      <xdr:colOff>485775</xdr:colOff>
      <xdr:row>38</xdr:row>
      <xdr:rowOff>61284</xdr:rowOff>
    </xdr:to>
    <xdr:sp macro="" textlink="">
      <xdr:nvSpPr>
        <xdr:cNvPr id="77" name="フローチャート : 判断 76"/>
        <xdr:cNvSpPr/>
      </xdr:nvSpPr>
      <xdr:spPr>
        <a:xfrm>
          <a:off x="1079500" y="647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77811</xdr:rowOff>
    </xdr:from>
    <xdr:ext cx="534377" cy="259045"/>
    <xdr:sp macro="" textlink="">
      <xdr:nvSpPr>
        <xdr:cNvPr id="78" name="テキスト ボックス 77"/>
        <xdr:cNvSpPr txBox="1"/>
      </xdr:nvSpPr>
      <xdr:spPr>
        <a:xfrm>
          <a:off x="863111" y="62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51753</xdr:rowOff>
    </xdr:from>
    <xdr:to>
      <xdr:col>6</xdr:col>
      <xdr:colOff>561975</xdr:colOff>
      <xdr:row>38</xdr:row>
      <xdr:rowOff>153353</xdr:rowOff>
    </xdr:to>
    <xdr:sp macro="" textlink="">
      <xdr:nvSpPr>
        <xdr:cNvPr id="84" name="円/楕円 83"/>
        <xdr:cNvSpPr/>
      </xdr:nvSpPr>
      <xdr:spPr>
        <a:xfrm>
          <a:off x="4584700" y="65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138130</xdr:rowOff>
    </xdr:from>
    <xdr:ext cx="534377" cy="259045"/>
    <xdr:sp macro="" textlink="">
      <xdr:nvSpPr>
        <xdr:cNvPr id="85" name="人件費該当値テキスト"/>
        <xdr:cNvSpPr txBox="1"/>
      </xdr:nvSpPr>
      <xdr:spPr>
        <a:xfrm>
          <a:off x="4686300" y="64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79442</xdr:rowOff>
    </xdr:from>
    <xdr:to>
      <xdr:col>5</xdr:col>
      <xdr:colOff>409575</xdr:colOff>
      <xdr:row>39</xdr:row>
      <xdr:rowOff>9592</xdr:rowOff>
    </xdr:to>
    <xdr:sp macro="" textlink="">
      <xdr:nvSpPr>
        <xdr:cNvPr id="86" name="円/楕円 85"/>
        <xdr:cNvSpPr/>
      </xdr:nvSpPr>
      <xdr:spPr>
        <a:xfrm>
          <a:off x="3746500" y="65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719</xdr:rowOff>
    </xdr:from>
    <xdr:ext cx="534377" cy="259045"/>
    <xdr:sp macro="" textlink="">
      <xdr:nvSpPr>
        <xdr:cNvPr id="87" name="テキスト ボックス 86"/>
        <xdr:cNvSpPr txBox="1"/>
      </xdr:nvSpPr>
      <xdr:spPr>
        <a:xfrm>
          <a:off x="3530111" y="66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83227</xdr:rowOff>
    </xdr:from>
    <xdr:to>
      <xdr:col>4</xdr:col>
      <xdr:colOff>206375</xdr:colOff>
      <xdr:row>39</xdr:row>
      <xdr:rowOff>13377</xdr:rowOff>
    </xdr:to>
    <xdr:sp macro="" textlink="">
      <xdr:nvSpPr>
        <xdr:cNvPr id="88" name="円/楕円 87"/>
        <xdr:cNvSpPr/>
      </xdr:nvSpPr>
      <xdr:spPr>
        <a:xfrm>
          <a:off x="2857500" y="65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4504</xdr:rowOff>
    </xdr:from>
    <xdr:ext cx="534377" cy="259045"/>
    <xdr:sp macro="" textlink="">
      <xdr:nvSpPr>
        <xdr:cNvPr id="89" name="テキスト ボックス 88"/>
        <xdr:cNvSpPr txBox="1"/>
      </xdr:nvSpPr>
      <xdr:spPr>
        <a:xfrm>
          <a:off x="2641111" y="669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66098</xdr:rowOff>
    </xdr:from>
    <xdr:to>
      <xdr:col>3</xdr:col>
      <xdr:colOff>3175</xdr:colOff>
      <xdr:row>38</xdr:row>
      <xdr:rowOff>167698</xdr:rowOff>
    </xdr:to>
    <xdr:sp macro="" textlink="">
      <xdr:nvSpPr>
        <xdr:cNvPr id="90" name="円/楕円 89"/>
        <xdr:cNvSpPr/>
      </xdr:nvSpPr>
      <xdr:spPr>
        <a:xfrm>
          <a:off x="1968500" y="65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158825</xdr:rowOff>
    </xdr:from>
    <xdr:ext cx="534377" cy="259045"/>
    <xdr:sp macro="" textlink="">
      <xdr:nvSpPr>
        <xdr:cNvPr id="91" name="テキスト ボックス 90"/>
        <xdr:cNvSpPr txBox="1"/>
      </xdr:nvSpPr>
      <xdr:spPr>
        <a:xfrm>
          <a:off x="1752111" y="66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65597</xdr:rowOff>
    </xdr:from>
    <xdr:to>
      <xdr:col>1</xdr:col>
      <xdr:colOff>485775</xdr:colOff>
      <xdr:row>38</xdr:row>
      <xdr:rowOff>167197</xdr:rowOff>
    </xdr:to>
    <xdr:sp macro="" textlink="">
      <xdr:nvSpPr>
        <xdr:cNvPr id="92" name="円/楕円 91"/>
        <xdr:cNvSpPr/>
      </xdr:nvSpPr>
      <xdr:spPr>
        <a:xfrm>
          <a:off x="1079500" y="65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158324</xdr:rowOff>
    </xdr:from>
    <xdr:ext cx="534377" cy="259045"/>
    <xdr:sp macro="" textlink="">
      <xdr:nvSpPr>
        <xdr:cNvPr id="93" name="テキスト ボックス 92"/>
        <xdr:cNvSpPr txBox="1"/>
      </xdr:nvSpPr>
      <xdr:spPr>
        <a:xfrm>
          <a:off x="863111" y="66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149441</xdr:rowOff>
    </xdr:from>
    <xdr:to>
      <xdr:col>6</xdr:col>
      <xdr:colOff>511175</xdr:colOff>
      <xdr:row>59</xdr:row>
      <xdr:rowOff>17323</xdr:rowOff>
    </xdr:to>
    <xdr:cxnSp macro="">
      <xdr:nvCxnSpPr>
        <xdr:cNvPr id="123" name="直線コネクタ 122"/>
        <xdr:cNvCxnSpPr/>
      </xdr:nvCxnSpPr>
      <xdr:spPr>
        <a:xfrm flipV="1">
          <a:off x="3797300" y="10093541"/>
          <a:ext cx="8382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17323</xdr:rowOff>
    </xdr:from>
    <xdr:to>
      <xdr:col>5</xdr:col>
      <xdr:colOff>358775</xdr:colOff>
      <xdr:row>59</xdr:row>
      <xdr:rowOff>46215</xdr:rowOff>
    </xdr:to>
    <xdr:cxnSp macro="">
      <xdr:nvCxnSpPr>
        <xdr:cNvPr id="126" name="直線コネクタ 125"/>
        <xdr:cNvCxnSpPr/>
      </xdr:nvCxnSpPr>
      <xdr:spPr>
        <a:xfrm flipV="1">
          <a:off x="2908300" y="10132873"/>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7" name="フローチャート : 判断 126"/>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112247</xdr:rowOff>
    </xdr:from>
    <xdr:ext cx="534377" cy="259045"/>
    <xdr:sp macro="" textlink="">
      <xdr:nvSpPr>
        <xdr:cNvPr id="128" name="テキスト ボックス 127"/>
        <xdr:cNvSpPr txBox="1"/>
      </xdr:nvSpPr>
      <xdr:spPr>
        <a:xfrm>
          <a:off x="3530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31331</xdr:rowOff>
    </xdr:from>
    <xdr:to>
      <xdr:col>4</xdr:col>
      <xdr:colOff>155575</xdr:colOff>
      <xdr:row>59</xdr:row>
      <xdr:rowOff>46215</xdr:rowOff>
    </xdr:to>
    <xdr:cxnSp macro="">
      <xdr:nvCxnSpPr>
        <xdr:cNvPr id="129" name="直線コネクタ 128"/>
        <xdr:cNvCxnSpPr/>
      </xdr:nvCxnSpPr>
      <xdr:spPr>
        <a:xfrm>
          <a:off x="2019300" y="10146881"/>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30" name="フローチャート : 判断 129"/>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31" name="テキスト ボックス 130"/>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27432</xdr:rowOff>
    </xdr:from>
    <xdr:to>
      <xdr:col>2</xdr:col>
      <xdr:colOff>638175</xdr:colOff>
      <xdr:row>59</xdr:row>
      <xdr:rowOff>31331</xdr:rowOff>
    </xdr:to>
    <xdr:cxnSp macro="">
      <xdr:nvCxnSpPr>
        <xdr:cNvPr id="132" name="直線コネクタ 131"/>
        <xdr:cNvCxnSpPr/>
      </xdr:nvCxnSpPr>
      <xdr:spPr>
        <a:xfrm>
          <a:off x="1130300" y="10142982"/>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33" name="フローチャート : 判断 132"/>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149356</xdr:rowOff>
    </xdr:from>
    <xdr:ext cx="534377" cy="259045"/>
    <xdr:sp macro="" textlink="">
      <xdr:nvSpPr>
        <xdr:cNvPr id="134" name="テキスト ボックス 133"/>
        <xdr:cNvSpPr txBox="1"/>
      </xdr:nvSpPr>
      <xdr:spPr>
        <a:xfrm>
          <a:off x="1752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42202</xdr:rowOff>
    </xdr:from>
    <xdr:to>
      <xdr:col>1</xdr:col>
      <xdr:colOff>485775</xdr:colOff>
      <xdr:row>57</xdr:row>
      <xdr:rowOff>143802</xdr:rowOff>
    </xdr:to>
    <xdr:sp macro="" textlink="">
      <xdr:nvSpPr>
        <xdr:cNvPr id="135" name="フローチャート : 判断 134"/>
        <xdr:cNvSpPr/>
      </xdr:nvSpPr>
      <xdr:spPr>
        <a:xfrm>
          <a:off x="1079500" y="981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160329</xdr:rowOff>
    </xdr:from>
    <xdr:ext cx="534377" cy="259045"/>
    <xdr:sp macro="" textlink="">
      <xdr:nvSpPr>
        <xdr:cNvPr id="136" name="テキスト ボックス 135"/>
        <xdr:cNvSpPr txBox="1"/>
      </xdr:nvSpPr>
      <xdr:spPr>
        <a:xfrm>
          <a:off x="863111" y="959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98641</xdr:rowOff>
    </xdr:from>
    <xdr:to>
      <xdr:col>6</xdr:col>
      <xdr:colOff>561975</xdr:colOff>
      <xdr:row>59</xdr:row>
      <xdr:rowOff>28791</xdr:rowOff>
    </xdr:to>
    <xdr:sp macro="" textlink="">
      <xdr:nvSpPr>
        <xdr:cNvPr id="142" name="円/楕円 141"/>
        <xdr:cNvSpPr/>
      </xdr:nvSpPr>
      <xdr:spPr>
        <a:xfrm>
          <a:off x="4584700" y="100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13568</xdr:rowOff>
    </xdr:from>
    <xdr:ext cx="534377" cy="259045"/>
    <xdr:sp macro="" textlink="">
      <xdr:nvSpPr>
        <xdr:cNvPr id="143" name="物件費該当値テキスト"/>
        <xdr:cNvSpPr txBox="1"/>
      </xdr:nvSpPr>
      <xdr:spPr>
        <a:xfrm>
          <a:off x="4686300" y="99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137973</xdr:rowOff>
    </xdr:from>
    <xdr:to>
      <xdr:col>5</xdr:col>
      <xdr:colOff>409575</xdr:colOff>
      <xdr:row>59</xdr:row>
      <xdr:rowOff>68123</xdr:rowOff>
    </xdr:to>
    <xdr:sp macro="" textlink="">
      <xdr:nvSpPr>
        <xdr:cNvPr id="144" name="円/楕円 143"/>
        <xdr:cNvSpPr/>
      </xdr:nvSpPr>
      <xdr:spPr>
        <a:xfrm>
          <a:off x="37465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59250</xdr:rowOff>
    </xdr:from>
    <xdr:ext cx="534377" cy="259045"/>
    <xdr:sp macro="" textlink="">
      <xdr:nvSpPr>
        <xdr:cNvPr id="145" name="テキスト ボックス 144"/>
        <xdr:cNvSpPr txBox="1"/>
      </xdr:nvSpPr>
      <xdr:spPr>
        <a:xfrm>
          <a:off x="3530111" y="101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166865</xdr:rowOff>
    </xdr:from>
    <xdr:to>
      <xdr:col>4</xdr:col>
      <xdr:colOff>206375</xdr:colOff>
      <xdr:row>59</xdr:row>
      <xdr:rowOff>97015</xdr:rowOff>
    </xdr:to>
    <xdr:sp macro="" textlink="">
      <xdr:nvSpPr>
        <xdr:cNvPr id="146" name="円/楕円 145"/>
        <xdr:cNvSpPr/>
      </xdr:nvSpPr>
      <xdr:spPr>
        <a:xfrm>
          <a:off x="2857500" y="101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88142</xdr:rowOff>
    </xdr:from>
    <xdr:ext cx="534377" cy="259045"/>
    <xdr:sp macro="" textlink="">
      <xdr:nvSpPr>
        <xdr:cNvPr id="147" name="テキスト ボックス 146"/>
        <xdr:cNvSpPr txBox="1"/>
      </xdr:nvSpPr>
      <xdr:spPr>
        <a:xfrm>
          <a:off x="2641111" y="10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151981</xdr:rowOff>
    </xdr:from>
    <xdr:to>
      <xdr:col>3</xdr:col>
      <xdr:colOff>3175</xdr:colOff>
      <xdr:row>59</xdr:row>
      <xdr:rowOff>82131</xdr:rowOff>
    </xdr:to>
    <xdr:sp macro="" textlink="">
      <xdr:nvSpPr>
        <xdr:cNvPr id="148" name="円/楕円 147"/>
        <xdr:cNvSpPr/>
      </xdr:nvSpPr>
      <xdr:spPr>
        <a:xfrm>
          <a:off x="1968500" y="100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73258</xdr:rowOff>
    </xdr:from>
    <xdr:ext cx="534377" cy="259045"/>
    <xdr:sp macro="" textlink="">
      <xdr:nvSpPr>
        <xdr:cNvPr id="149" name="テキスト ボックス 148"/>
        <xdr:cNvSpPr txBox="1"/>
      </xdr:nvSpPr>
      <xdr:spPr>
        <a:xfrm>
          <a:off x="1752111" y="101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148082</xdr:rowOff>
    </xdr:from>
    <xdr:to>
      <xdr:col>1</xdr:col>
      <xdr:colOff>485775</xdr:colOff>
      <xdr:row>59</xdr:row>
      <xdr:rowOff>78232</xdr:rowOff>
    </xdr:to>
    <xdr:sp macro="" textlink="">
      <xdr:nvSpPr>
        <xdr:cNvPr id="150" name="円/楕円 149"/>
        <xdr:cNvSpPr/>
      </xdr:nvSpPr>
      <xdr:spPr>
        <a:xfrm>
          <a:off x="1079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69359</xdr:rowOff>
    </xdr:from>
    <xdr:ext cx="534377" cy="259045"/>
    <xdr:sp macro="" textlink="">
      <xdr:nvSpPr>
        <xdr:cNvPr id="151" name="テキスト ボックス 150"/>
        <xdr:cNvSpPr txBox="1"/>
      </xdr:nvSpPr>
      <xdr:spPr>
        <a:xfrm>
          <a:off x="863111" y="101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26772</xdr:rowOff>
    </xdr:from>
    <xdr:to>
      <xdr:col>6</xdr:col>
      <xdr:colOff>511175</xdr:colOff>
      <xdr:row>79</xdr:row>
      <xdr:rowOff>34125</xdr:rowOff>
    </xdr:to>
    <xdr:cxnSp macro="">
      <xdr:nvCxnSpPr>
        <xdr:cNvPr id="180" name="直線コネクタ 179"/>
        <xdr:cNvCxnSpPr/>
      </xdr:nvCxnSpPr>
      <xdr:spPr>
        <a:xfrm>
          <a:off x="3797300" y="13571322"/>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26772</xdr:rowOff>
    </xdr:from>
    <xdr:to>
      <xdr:col>5</xdr:col>
      <xdr:colOff>358775</xdr:colOff>
      <xdr:row>79</xdr:row>
      <xdr:rowOff>30696</xdr:rowOff>
    </xdr:to>
    <xdr:cxnSp macro="">
      <xdr:nvCxnSpPr>
        <xdr:cNvPr id="183" name="直線コネクタ 182"/>
        <xdr:cNvCxnSpPr/>
      </xdr:nvCxnSpPr>
      <xdr:spPr>
        <a:xfrm flipV="1">
          <a:off x="2908300" y="13571322"/>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162891</xdr:rowOff>
    </xdr:from>
    <xdr:to>
      <xdr:col>5</xdr:col>
      <xdr:colOff>409575</xdr:colOff>
      <xdr:row>78</xdr:row>
      <xdr:rowOff>93041</xdr:rowOff>
    </xdr:to>
    <xdr:sp macro="" textlink="">
      <xdr:nvSpPr>
        <xdr:cNvPr id="184" name="フローチャート : 判断 183"/>
        <xdr:cNvSpPr/>
      </xdr:nvSpPr>
      <xdr:spPr>
        <a:xfrm>
          <a:off x="3746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109568</xdr:rowOff>
    </xdr:from>
    <xdr:ext cx="469744" cy="259045"/>
    <xdr:sp macro="" textlink="">
      <xdr:nvSpPr>
        <xdr:cNvPr id="185" name="テキスト ボックス 184"/>
        <xdr:cNvSpPr txBox="1"/>
      </xdr:nvSpPr>
      <xdr:spPr>
        <a:xfrm>
          <a:off x="3562427"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161341</xdr:rowOff>
    </xdr:from>
    <xdr:to>
      <xdr:col>4</xdr:col>
      <xdr:colOff>155575</xdr:colOff>
      <xdr:row>79</xdr:row>
      <xdr:rowOff>30696</xdr:rowOff>
    </xdr:to>
    <xdr:cxnSp macro="">
      <xdr:nvCxnSpPr>
        <xdr:cNvPr id="186" name="直線コネクタ 185"/>
        <xdr:cNvCxnSpPr/>
      </xdr:nvCxnSpPr>
      <xdr:spPr>
        <a:xfrm>
          <a:off x="2019300" y="13534441"/>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170168</xdr:rowOff>
    </xdr:from>
    <xdr:to>
      <xdr:col>4</xdr:col>
      <xdr:colOff>206375</xdr:colOff>
      <xdr:row>78</xdr:row>
      <xdr:rowOff>100318</xdr:rowOff>
    </xdr:to>
    <xdr:sp macro="" textlink="">
      <xdr:nvSpPr>
        <xdr:cNvPr id="187" name="フローチャート : 判断 186"/>
        <xdr:cNvSpPr/>
      </xdr:nvSpPr>
      <xdr:spPr>
        <a:xfrm>
          <a:off x="2857500" y="133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116845</xdr:rowOff>
    </xdr:from>
    <xdr:ext cx="469744" cy="259045"/>
    <xdr:sp macro="" textlink="">
      <xdr:nvSpPr>
        <xdr:cNvPr id="188" name="テキスト ボックス 187"/>
        <xdr:cNvSpPr txBox="1"/>
      </xdr:nvSpPr>
      <xdr:spPr>
        <a:xfrm>
          <a:off x="2673427" y="131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151282</xdr:rowOff>
    </xdr:from>
    <xdr:to>
      <xdr:col>2</xdr:col>
      <xdr:colOff>638175</xdr:colOff>
      <xdr:row>78</xdr:row>
      <xdr:rowOff>161341</xdr:rowOff>
    </xdr:to>
    <xdr:cxnSp macro="">
      <xdr:nvCxnSpPr>
        <xdr:cNvPr id="189" name="直線コネクタ 188"/>
        <xdr:cNvCxnSpPr/>
      </xdr:nvCxnSpPr>
      <xdr:spPr>
        <a:xfrm>
          <a:off x="1130300" y="1352438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166739</xdr:rowOff>
    </xdr:from>
    <xdr:to>
      <xdr:col>3</xdr:col>
      <xdr:colOff>3175</xdr:colOff>
      <xdr:row>78</xdr:row>
      <xdr:rowOff>96889</xdr:rowOff>
    </xdr:to>
    <xdr:sp macro="" textlink="">
      <xdr:nvSpPr>
        <xdr:cNvPr id="190" name="フローチャート : 判断 189"/>
        <xdr:cNvSpPr/>
      </xdr:nvSpPr>
      <xdr:spPr>
        <a:xfrm>
          <a:off x="1968500" y="133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113416</xdr:rowOff>
    </xdr:from>
    <xdr:ext cx="469744" cy="259045"/>
    <xdr:sp macro="" textlink="">
      <xdr:nvSpPr>
        <xdr:cNvPr id="191" name="テキスト ボックス 190"/>
        <xdr:cNvSpPr txBox="1"/>
      </xdr:nvSpPr>
      <xdr:spPr>
        <a:xfrm>
          <a:off x="1784427" y="131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33959</xdr:rowOff>
    </xdr:from>
    <xdr:to>
      <xdr:col>1</xdr:col>
      <xdr:colOff>485775</xdr:colOff>
      <xdr:row>78</xdr:row>
      <xdr:rowOff>135559</xdr:rowOff>
    </xdr:to>
    <xdr:sp macro="" textlink="">
      <xdr:nvSpPr>
        <xdr:cNvPr id="192" name="フローチャート : 判断 191"/>
        <xdr:cNvSpPr/>
      </xdr:nvSpPr>
      <xdr:spPr>
        <a:xfrm>
          <a:off x="1079500" y="1340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152086</xdr:rowOff>
    </xdr:from>
    <xdr:ext cx="469744" cy="259045"/>
    <xdr:sp macro="" textlink="">
      <xdr:nvSpPr>
        <xdr:cNvPr id="193" name="テキスト ボックス 192"/>
        <xdr:cNvSpPr txBox="1"/>
      </xdr:nvSpPr>
      <xdr:spPr>
        <a:xfrm>
          <a:off x="895427" y="1318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154775</xdr:rowOff>
    </xdr:from>
    <xdr:to>
      <xdr:col>6</xdr:col>
      <xdr:colOff>561975</xdr:colOff>
      <xdr:row>79</xdr:row>
      <xdr:rowOff>84925</xdr:rowOff>
    </xdr:to>
    <xdr:sp macro="" textlink="">
      <xdr:nvSpPr>
        <xdr:cNvPr id="199" name="円/楕円 198"/>
        <xdr:cNvSpPr/>
      </xdr:nvSpPr>
      <xdr:spPr>
        <a:xfrm>
          <a:off x="4584700" y="135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69702</xdr:rowOff>
    </xdr:from>
    <xdr:ext cx="378565" cy="259045"/>
    <xdr:sp macro="" textlink="">
      <xdr:nvSpPr>
        <xdr:cNvPr id="200" name="維持補修費該当値テキスト"/>
        <xdr:cNvSpPr txBox="1"/>
      </xdr:nvSpPr>
      <xdr:spPr>
        <a:xfrm>
          <a:off x="4686300" y="13442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147422</xdr:rowOff>
    </xdr:from>
    <xdr:to>
      <xdr:col>5</xdr:col>
      <xdr:colOff>409575</xdr:colOff>
      <xdr:row>79</xdr:row>
      <xdr:rowOff>77572</xdr:rowOff>
    </xdr:to>
    <xdr:sp macro="" textlink="">
      <xdr:nvSpPr>
        <xdr:cNvPr id="201" name="円/楕円 200"/>
        <xdr:cNvSpPr/>
      </xdr:nvSpPr>
      <xdr:spPr>
        <a:xfrm>
          <a:off x="3746500" y="135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68699</xdr:rowOff>
    </xdr:from>
    <xdr:ext cx="378565" cy="259045"/>
    <xdr:sp macro="" textlink="">
      <xdr:nvSpPr>
        <xdr:cNvPr id="202" name="テキスト ボックス 201"/>
        <xdr:cNvSpPr txBox="1"/>
      </xdr:nvSpPr>
      <xdr:spPr>
        <a:xfrm>
          <a:off x="3608017" y="1361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151346</xdr:rowOff>
    </xdr:from>
    <xdr:to>
      <xdr:col>4</xdr:col>
      <xdr:colOff>206375</xdr:colOff>
      <xdr:row>79</xdr:row>
      <xdr:rowOff>81496</xdr:rowOff>
    </xdr:to>
    <xdr:sp macro="" textlink="">
      <xdr:nvSpPr>
        <xdr:cNvPr id="203" name="円/楕円 202"/>
        <xdr:cNvSpPr/>
      </xdr:nvSpPr>
      <xdr:spPr>
        <a:xfrm>
          <a:off x="2857500" y="135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72623</xdr:rowOff>
    </xdr:from>
    <xdr:ext cx="378565" cy="259045"/>
    <xdr:sp macro="" textlink="">
      <xdr:nvSpPr>
        <xdr:cNvPr id="204" name="テキスト ボックス 203"/>
        <xdr:cNvSpPr txBox="1"/>
      </xdr:nvSpPr>
      <xdr:spPr>
        <a:xfrm>
          <a:off x="2719017" y="13617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110541</xdr:rowOff>
    </xdr:from>
    <xdr:to>
      <xdr:col>3</xdr:col>
      <xdr:colOff>3175</xdr:colOff>
      <xdr:row>79</xdr:row>
      <xdr:rowOff>40691</xdr:rowOff>
    </xdr:to>
    <xdr:sp macro="" textlink="">
      <xdr:nvSpPr>
        <xdr:cNvPr id="205" name="円/楕円 204"/>
        <xdr:cNvSpPr/>
      </xdr:nvSpPr>
      <xdr:spPr>
        <a:xfrm>
          <a:off x="1968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31818</xdr:rowOff>
    </xdr:from>
    <xdr:ext cx="469744" cy="259045"/>
    <xdr:sp macro="" textlink="">
      <xdr:nvSpPr>
        <xdr:cNvPr id="206" name="テキスト ボックス 205"/>
        <xdr:cNvSpPr txBox="1"/>
      </xdr:nvSpPr>
      <xdr:spPr>
        <a:xfrm>
          <a:off x="1784427" y="1357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100482</xdr:rowOff>
    </xdr:from>
    <xdr:to>
      <xdr:col>1</xdr:col>
      <xdr:colOff>485775</xdr:colOff>
      <xdr:row>79</xdr:row>
      <xdr:rowOff>30632</xdr:rowOff>
    </xdr:to>
    <xdr:sp macro="" textlink="">
      <xdr:nvSpPr>
        <xdr:cNvPr id="207" name="円/楕円 206"/>
        <xdr:cNvSpPr/>
      </xdr:nvSpPr>
      <xdr:spPr>
        <a:xfrm>
          <a:off x="1079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21759</xdr:rowOff>
    </xdr:from>
    <xdr:ext cx="469744" cy="259045"/>
    <xdr:sp macro="" textlink="">
      <xdr:nvSpPr>
        <xdr:cNvPr id="208" name="テキスト ボックス 207"/>
        <xdr:cNvSpPr txBox="1"/>
      </xdr:nvSpPr>
      <xdr:spPr>
        <a:xfrm>
          <a:off x="895427"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32116</xdr:rowOff>
    </xdr:from>
    <xdr:to>
      <xdr:col>6</xdr:col>
      <xdr:colOff>510540</xdr:colOff>
      <xdr:row>97</xdr:row>
      <xdr:rowOff>161069</xdr:rowOff>
    </xdr:to>
    <xdr:cxnSp macro="">
      <xdr:nvCxnSpPr>
        <xdr:cNvPr id="235" name="直線コネクタ 234"/>
        <xdr:cNvCxnSpPr/>
      </xdr:nvCxnSpPr>
      <xdr:spPr>
        <a:xfrm flipV="1">
          <a:off x="4633595" y="15462616"/>
          <a:ext cx="1270" cy="132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164896</xdr:rowOff>
    </xdr:from>
    <xdr:ext cx="534377" cy="259045"/>
    <xdr:sp macro="" textlink="">
      <xdr:nvSpPr>
        <xdr:cNvPr id="236" name="扶助費最小値テキスト"/>
        <xdr:cNvSpPr txBox="1"/>
      </xdr:nvSpPr>
      <xdr:spPr>
        <a:xfrm>
          <a:off x="4686300" y="167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97</xdr:row>
      <xdr:rowOff>161069</xdr:rowOff>
    </xdr:from>
    <xdr:to>
      <xdr:col>6</xdr:col>
      <xdr:colOff>600075</xdr:colOff>
      <xdr:row>97</xdr:row>
      <xdr:rowOff>161069</xdr:rowOff>
    </xdr:to>
    <xdr:cxnSp macro="">
      <xdr:nvCxnSpPr>
        <xdr:cNvPr id="237" name="直線コネクタ 236"/>
        <xdr:cNvCxnSpPr/>
      </xdr:nvCxnSpPr>
      <xdr:spPr>
        <a:xfrm>
          <a:off x="4546600" y="1679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150243</xdr:rowOff>
    </xdr:from>
    <xdr:ext cx="599010" cy="259045"/>
    <xdr:sp macro="" textlink="">
      <xdr:nvSpPr>
        <xdr:cNvPr id="238" name="扶助費最大値テキスト"/>
        <xdr:cNvSpPr txBox="1"/>
      </xdr:nvSpPr>
      <xdr:spPr>
        <a:xfrm>
          <a:off x="4686300" y="152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32116</xdr:rowOff>
    </xdr:from>
    <xdr:to>
      <xdr:col>6</xdr:col>
      <xdr:colOff>600075</xdr:colOff>
      <xdr:row>90</xdr:row>
      <xdr:rowOff>32116</xdr:rowOff>
    </xdr:to>
    <xdr:cxnSp macro="">
      <xdr:nvCxnSpPr>
        <xdr:cNvPr id="239" name="直線コネクタ 238"/>
        <xdr:cNvCxnSpPr/>
      </xdr:nvCxnSpPr>
      <xdr:spPr>
        <a:xfrm>
          <a:off x="4546600" y="154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147070</xdr:rowOff>
    </xdr:from>
    <xdr:to>
      <xdr:col>6</xdr:col>
      <xdr:colOff>511175</xdr:colOff>
      <xdr:row>97</xdr:row>
      <xdr:rowOff>160927</xdr:rowOff>
    </xdr:to>
    <xdr:cxnSp macro="">
      <xdr:nvCxnSpPr>
        <xdr:cNvPr id="240" name="直線コネクタ 239"/>
        <xdr:cNvCxnSpPr/>
      </xdr:nvCxnSpPr>
      <xdr:spPr>
        <a:xfrm flipV="1">
          <a:off x="3797300" y="16777720"/>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90659</xdr:rowOff>
    </xdr:from>
    <xdr:ext cx="534377" cy="259045"/>
    <xdr:sp macro="" textlink="">
      <xdr:nvSpPr>
        <xdr:cNvPr id="241" name="扶助費平均値テキスト"/>
        <xdr:cNvSpPr txBox="1"/>
      </xdr:nvSpPr>
      <xdr:spPr>
        <a:xfrm>
          <a:off x="4686300" y="16206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67782</xdr:rowOff>
    </xdr:from>
    <xdr:to>
      <xdr:col>6</xdr:col>
      <xdr:colOff>561975</xdr:colOff>
      <xdr:row>95</xdr:row>
      <xdr:rowOff>169382</xdr:rowOff>
    </xdr:to>
    <xdr:sp macro="" textlink="">
      <xdr:nvSpPr>
        <xdr:cNvPr id="242" name="フローチャート : 判断 241"/>
        <xdr:cNvSpPr/>
      </xdr:nvSpPr>
      <xdr:spPr>
        <a:xfrm>
          <a:off x="45847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160927</xdr:rowOff>
    </xdr:from>
    <xdr:to>
      <xdr:col>5</xdr:col>
      <xdr:colOff>358775</xdr:colOff>
      <xdr:row>98</xdr:row>
      <xdr:rowOff>43416</xdr:rowOff>
    </xdr:to>
    <xdr:cxnSp macro="">
      <xdr:nvCxnSpPr>
        <xdr:cNvPr id="243" name="直線コネクタ 242"/>
        <xdr:cNvCxnSpPr/>
      </xdr:nvCxnSpPr>
      <xdr:spPr>
        <a:xfrm flipV="1">
          <a:off x="2908300" y="16791577"/>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530</xdr:rowOff>
    </xdr:from>
    <xdr:to>
      <xdr:col>5</xdr:col>
      <xdr:colOff>409575</xdr:colOff>
      <xdr:row>96</xdr:row>
      <xdr:rowOff>102130</xdr:rowOff>
    </xdr:to>
    <xdr:sp macro="" textlink="">
      <xdr:nvSpPr>
        <xdr:cNvPr id="244" name="フローチャート : 判断 243"/>
        <xdr:cNvSpPr/>
      </xdr:nvSpPr>
      <xdr:spPr>
        <a:xfrm>
          <a:off x="3746500" y="164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118657</xdr:rowOff>
    </xdr:from>
    <xdr:ext cx="534377" cy="259045"/>
    <xdr:sp macro="" textlink="">
      <xdr:nvSpPr>
        <xdr:cNvPr id="245" name="テキスト ボックス 244"/>
        <xdr:cNvSpPr txBox="1"/>
      </xdr:nvSpPr>
      <xdr:spPr>
        <a:xfrm>
          <a:off x="3530111" y="162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43416</xdr:rowOff>
    </xdr:from>
    <xdr:to>
      <xdr:col>4</xdr:col>
      <xdr:colOff>155575</xdr:colOff>
      <xdr:row>99</xdr:row>
      <xdr:rowOff>2214</xdr:rowOff>
    </xdr:to>
    <xdr:cxnSp macro="">
      <xdr:nvCxnSpPr>
        <xdr:cNvPr id="246" name="直線コネクタ 245"/>
        <xdr:cNvCxnSpPr/>
      </xdr:nvCxnSpPr>
      <xdr:spPr>
        <a:xfrm flipV="1">
          <a:off x="2019300" y="16845516"/>
          <a:ext cx="889000" cy="1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67216</xdr:rowOff>
    </xdr:from>
    <xdr:to>
      <xdr:col>4</xdr:col>
      <xdr:colOff>206375</xdr:colOff>
      <xdr:row>96</xdr:row>
      <xdr:rowOff>168816</xdr:rowOff>
    </xdr:to>
    <xdr:sp macro="" textlink="">
      <xdr:nvSpPr>
        <xdr:cNvPr id="247" name="フローチャート : 判断 246"/>
        <xdr:cNvSpPr/>
      </xdr:nvSpPr>
      <xdr:spPr>
        <a:xfrm>
          <a:off x="2857500" y="165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13893</xdr:rowOff>
    </xdr:from>
    <xdr:ext cx="534377" cy="259045"/>
    <xdr:sp macro="" textlink="">
      <xdr:nvSpPr>
        <xdr:cNvPr id="248" name="テキスト ボックス 247"/>
        <xdr:cNvSpPr txBox="1"/>
      </xdr:nvSpPr>
      <xdr:spPr>
        <a:xfrm>
          <a:off x="2641111" y="163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2214</xdr:rowOff>
    </xdr:from>
    <xdr:to>
      <xdr:col>2</xdr:col>
      <xdr:colOff>638175</xdr:colOff>
      <xdr:row>99</xdr:row>
      <xdr:rowOff>43318</xdr:rowOff>
    </xdr:to>
    <xdr:cxnSp macro="">
      <xdr:nvCxnSpPr>
        <xdr:cNvPr id="249" name="直線コネクタ 248"/>
        <xdr:cNvCxnSpPr/>
      </xdr:nvCxnSpPr>
      <xdr:spPr>
        <a:xfrm flipV="1">
          <a:off x="1130300" y="16975764"/>
          <a:ext cx="8890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83457</xdr:rowOff>
    </xdr:from>
    <xdr:to>
      <xdr:col>3</xdr:col>
      <xdr:colOff>3175</xdr:colOff>
      <xdr:row>97</xdr:row>
      <xdr:rowOff>13607</xdr:rowOff>
    </xdr:to>
    <xdr:sp macro="" textlink="">
      <xdr:nvSpPr>
        <xdr:cNvPr id="250" name="フローチャート : 判断 249"/>
        <xdr:cNvSpPr/>
      </xdr:nvSpPr>
      <xdr:spPr>
        <a:xfrm>
          <a:off x="1968500" y="1654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30134</xdr:rowOff>
    </xdr:from>
    <xdr:ext cx="534377" cy="259045"/>
    <xdr:sp macro="" textlink="">
      <xdr:nvSpPr>
        <xdr:cNvPr id="251" name="テキスト ボックス 250"/>
        <xdr:cNvSpPr txBox="1"/>
      </xdr:nvSpPr>
      <xdr:spPr>
        <a:xfrm>
          <a:off x="1752111" y="163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6942</xdr:rowOff>
    </xdr:from>
    <xdr:to>
      <xdr:col>1</xdr:col>
      <xdr:colOff>485775</xdr:colOff>
      <xdr:row>98</xdr:row>
      <xdr:rowOff>108542</xdr:rowOff>
    </xdr:to>
    <xdr:sp macro="" textlink="">
      <xdr:nvSpPr>
        <xdr:cNvPr id="252" name="フローチャート : 判断 251"/>
        <xdr:cNvSpPr/>
      </xdr:nvSpPr>
      <xdr:spPr>
        <a:xfrm>
          <a:off x="1079500" y="168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125069</xdr:rowOff>
    </xdr:from>
    <xdr:ext cx="534377" cy="259045"/>
    <xdr:sp macro="" textlink="">
      <xdr:nvSpPr>
        <xdr:cNvPr id="253" name="テキスト ボックス 252"/>
        <xdr:cNvSpPr txBox="1"/>
      </xdr:nvSpPr>
      <xdr:spPr>
        <a:xfrm>
          <a:off x="863111" y="165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96270</xdr:rowOff>
    </xdr:from>
    <xdr:to>
      <xdr:col>6</xdr:col>
      <xdr:colOff>561975</xdr:colOff>
      <xdr:row>98</xdr:row>
      <xdr:rowOff>26420</xdr:rowOff>
    </xdr:to>
    <xdr:sp macro="" textlink="">
      <xdr:nvSpPr>
        <xdr:cNvPr id="259" name="円/楕円 258"/>
        <xdr:cNvSpPr/>
      </xdr:nvSpPr>
      <xdr:spPr>
        <a:xfrm>
          <a:off x="4584700" y="16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11197</xdr:rowOff>
    </xdr:from>
    <xdr:ext cx="534377" cy="259045"/>
    <xdr:sp macro="" textlink="">
      <xdr:nvSpPr>
        <xdr:cNvPr id="260" name="扶助費該当値テキスト"/>
        <xdr:cNvSpPr txBox="1"/>
      </xdr:nvSpPr>
      <xdr:spPr>
        <a:xfrm>
          <a:off x="4686300" y="1664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110127</xdr:rowOff>
    </xdr:from>
    <xdr:to>
      <xdr:col>5</xdr:col>
      <xdr:colOff>409575</xdr:colOff>
      <xdr:row>98</xdr:row>
      <xdr:rowOff>40277</xdr:rowOff>
    </xdr:to>
    <xdr:sp macro="" textlink="">
      <xdr:nvSpPr>
        <xdr:cNvPr id="261" name="円/楕円 260"/>
        <xdr:cNvSpPr/>
      </xdr:nvSpPr>
      <xdr:spPr>
        <a:xfrm>
          <a:off x="3746500" y="167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31404</xdr:rowOff>
    </xdr:from>
    <xdr:ext cx="534377" cy="259045"/>
    <xdr:sp macro="" textlink="">
      <xdr:nvSpPr>
        <xdr:cNvPr id="262" name="テキスト ボックス 261"/>
        <xdr:cNvSpPr txBox="1"/>
      </xdr:nvSpPr>
      <xdr:spPr>
        <a:xfrm>
          <a:off x="3530111" y="168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164066</xdr:rowOff>
    </xdr:from>
    <xdr:to>
      <xdr:col>4</xdr:col>
      <xdr:colOff>206375</xdr:colOff>
      <xdr:row>98</xdr:row>
      <xdr:rowOff>94216</xdr:rowOff>
    </xdr:to>
    <xdr:sp macro="" textlink="">
      <xdr:nvSpPr>
        <xdr:cNvPr id="263" name="円/楕円 262"/>
        <xdr:cNvSpPr/>
      </xdr:nvSpPr>
      <xdr:spPr>
        <a:xfrm>
          <a:off x="2857500" y="167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85343</xdr:rowOff>
    </xdr:from>
    <xdr:ext cx="534377" cy="259045"/>
    <xdr:sp macro="" textlink="">
      <xdr:nvSpPr>
        <xdr:cNvPr id="264" name="テキスト ボックス 263"/>
        <xdr:cNvSpPr txBox="1"/>
      </xdr:nvSpPr>
      <xdr:spPr>
        <a:xfrm>
          <a:off x="2641111" y="168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122864</xdr:rowOff>
    </xdr:from>
    <xdr:to>
      <xdr:col>3</xdr:col>
      <xdr:colOff>3175</xdr:colOff>
      <xdr:row>99</xdr:row>
      <xdr:rowOff>53014</xdr:rowOff>
    </xdr:to>
    <xdr:sp macro="" textlink="">
      <xdr:nvSpPr>
        <xdr:cNvPr id="265" name="円/楕円 264"/>
        <xdr:cNvSpPr/>
      </xdr:nvSpPr>
      <xdr:spPr>
        <a:xfrm>
          <a:off x="1968500" y="16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44141</xdr:rowOff>
    </xdr:from>
    <xdr:ext cx="534377" cy="259045"/>
    <xdr:sp macro="" textlink="">
      <xdr:nvSpPr>
        <xdr:cNvPr id="266" name="テキスト ボックス 265"/>
        <xdr:cNvSpPr txBox="1"/>
      </xdr:nvSpPr>
      <xdr:spPr>
        <a:xfrm>
          <a:off x="1752111" y="170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163968</xdr:rowOff>
    </xdr:from>
    <xdr:to>
      <xdr:col>1</xdr:col>
      <xdr:colOff>485775</xdr:colOff>
      <xdr:row>99</xdr:row>
      <xdr:rowOff>94118</xdr:rowOff>
    </xdr:to>
    <xdr:sp macro="" textlink="">
      <xdr:nvSpPr>
        <xdr:cNvPr id="267" name="円/楕円 266"/>
        <xdr:cNvSpPr/>
      </xdr:nvSpPr>
      <xdr:spPr>
        <a:xfrm>
          <a:off x="1079500" y="169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85245</xdr:rowOff>
    </xdr:from>
    <xdr:ext cx="534377" cy="259045"/>
    <xdr:sp macro="" textlink="">
      <xdr:nvSpPr>
        <xdr:cNvPr id="268" name="テキスト ボックス 267"/>
        <xdr:cNvSpPr txBox="1"/>
      </xdr:nvSpPr>
      <xdr:spPr>
        <a:xfrm>
          <a:off x="863111" y="170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9" name="直線コネクタ 27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80" name="テキスト ボックス 27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81" name="直線コネクタ 28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2" name="テキスト ボックス 28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3" name="直線コネクタ 28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4" name="テキスト ボックス 28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7" name="直線コネクタ 28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8" name="テキスト ボックス 287"/>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9" name="直線コネクタ 28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90" name="テキスト ボックス 28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91" name="直線コネクタ 29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2" name="テキスト ボックス 29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6" name="直線コネクタ 295"/>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7"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8" name="直線コネクタ 297"/>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9"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300" name="直線コネクタ 299"/>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85560</xdr:rowOff>
    </xdr:from>
    <xdr:to>
      <xdr:col>15</xdr:col>
      <xdr:colOff>180975</xdr:colOff>
      <xdr:row>37</xdr:row>
      <xdr:rowOff>119993</xdr:rowOff>
    </xdr:to>
    <xdr:cxnSp macro="">
      <xdr:nvCxnSpPr>
        <xdr:cNvPr id="301" name="直線コネクタ 300"/>
        <xdr:cNvCxnSpPr/>
      </xdr:nvCxnSpPr>
      <xdr:spPr>
        <a:xfrm flipV="1">
          <a:off x="9639300" y="6257760"/>
          <a:ext cx="838200" cy="20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2"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3" name="フローチャート : 判断 302"/>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119993</xdr:rowOff>
    </xdr:from>
    <xdr:to>
      <xdr:col>14</xdr:col>
      <xdr:colOff>28575</xdr:colOff>
      <xdr:row>37</xdr:row>
      <xdr:rowOff>130432</xdr:rowOff>
    </xdr:to>
    <xdr:cxnSp macro="">
      <xdr:nvCxnSpPr>
        <xdr:cNvPr id="304" name="直線コネクタ 303"/>
        <xdr:cNvCxnSpPr/>
      </xdr:nvCxnSpPr>
      <xdr:spPr>
        <a:xfrm flipV="1">
          <a:off x="8750300" y="6463643"/>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55915</xdr:rowOff>
    </xdr:from>
    <xdr:to>
      <xdr:col>14</xdr:col>
      <xdr:colOff>79375</xdr:colOff>
      <xdr:row>37</xdr:row>
      <xdr:rowOff>157515</xdr:rowOff>
    </xdr:to>
    <xdr:sp macro="" textlink="">
      <xdr:nvSpPr>
        <xdr:cNvPr id="305" name="フローチャート : 判断 304"/>
        <xdr:cNvSpPr/>
      </xdr:nvSpPr>
      <xdr:spPr>
        <a:xfrm>
          <a:off x="9588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2592</xdr:rowOff>
    </xdr:from>
    <xdr:ext cx="534377" cy="259045"/>
    <xdr:sp macro="" textlink="">
      <xdr:nvSpPr>
        <xdr:cNvPr id="306" name="テキスト ボックス 305"/>
        <xdr:cNvSpPr txBox="1"/>
      </xdr:nvSpPr>
      <xdr:spPr>
        <a:xfrm>
          <a:off x="9372111" y="617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112878</xdr:rowOff>
    </xdr:from>
    <xdr:to>
      <xdr:col>12</xdr:col>
      <xdr:colOff>511175</xdr:colOff>
      <xdr:row>37</xdr:row>
      <xdr:rowOff>130432</xdr:rowOff>
    </xdr:to>
    <xdr:cxnSp macro="">
      <xdr:nvCxnSpPr>
        <xdr:cNvPr id="307" name="直線コネクタ 306"/>
        <xdr:cNvCxnSpPr/>
      </xdr:nvCxnSpPr>
      <xdr:spPr>
        <a:xfrm>
          <a:off x="7861300" y="6456528"/>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24473</xdr:rowOff>
    </xdr:from>
    <xdr:to>
      <xdr:col>12</xdr:col>
      <xdr:colOff>561975</xdr:colOff>
      <xdr:row>37</xdr:row>
      <xdr:rowOff>126073</xdr:rowOff>
    </xdr:to>
    <xdr:sp macro="" textlink="">
      <xdr:nvSpPr>
        <xdr:cNvPr id="308" name="フローチャート : 判断 307"/>
        <xdr:cNvSpPr/>
      </xdr:nvSpPr>
      <xdr:spPr>
        <a:xfrm>
          <a:off x="8699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142600</xdr:rowOff>
    </xdr:from>
    <xdr:ext cx="534377" cy="259045"/>
    <xdr:sp macro="" textlink="">
      <xdr:nvSpPr>
        <xdr:cNvPr id="309" name="テキスト ボックス 308"/>
        <xdr:cNvSpPr txBox="1"/>
      </xdr:nvSpPr>
      <xdr:spPr>
        <a:xfrm>
          <a:off x="8483111" y="61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96685</xdr:rowOff>
    </xdr:from>
    <xdr:to>
      <xdr:col>11</xdr:col>
      <xdr:colOff>307975</xdr:colOff>
      <xdr:row>37</xdr:row>
      <xdr:rowOff>112878</xdr:rowOff>
    </xdr:to>
    <xdr:cxnSp macro="">
      <xdr:nvCxnSpPr>
        <xdr:cNvPr id="310" name="直線コネクタ 309"/>
        <xdr:cNvCxnSpPr/>
      </xdr:nvCxnSpPr>
      <xdr:spPr>
        <a:xfrm>
          <a:off x="6972300" y="644033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53686</xdr:rowOff>
    </xdr:from>
    <xdr:to>
      <xdr:col>11</xdr:col>
      <xdr:colOff>358775</xdr:colOff>
      <xdr:row>37</xdr:row>
      <xdr:rowOff>155286</xdr:rowOff>
    </xdr:to>
    <xdr:sp macro="" textlink="">
      <xdr:nvSpPr>
        <xdr:cNvPr id="311" name="フローチャート : 判断 310"/>
        <xdr:cNvSpPr/>
      </xdr:nvSpPr>
      <xdr:spPr>
        <a:xfrm>
          <a:off x="7810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363</xdr:rowOff>
    </xdr:from>
    <xdr:ext cx="534377" cy="259045"/>
    <xdr:sp macro="" textlink="">
      <xdr:nvSpPr>
        <xdr:cNvPr id="312" name="テキスト ボックス 311"/>
        <xdr:cNvSpPr txBox="1"/>
      </xdr:nvSpPr>
      <xdr:spPr>
        <a:xfrm>
          <a:off x="7594111" y="61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43561</xdr:rowOff>
    </xdr:from>
    <xdr:to>
      <xdr:col>10</xdr:col>
      <xdr:colOff>155575</xdr:colOff>
      <xdr:row>37</xdr:row>
      <xdr:rowOff>145161</xdr:rowOff>
    </xdr:to>
    <xdr:sp macro="" textlink="">
      <xdr:nvSpPr>
        <xdr:cNvPr id="313" name="フローチャート : 判断 312"/>
        <xdr:cNvSpPr/>
      </xdr:nvSpPr>
      <xdr:spPr>
        <a:xfrm>
          <a:off x="69215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161688</xdr:rowOff>
    </xdr:from>
    <xdr:ext cx="534377" cy="259045"/>
    <xdr:sp macro="" textlink="">
      <xdr:nvSpPr>
        <xdr:cNvPr id="314" name="テキスト ボックス 313"/>
        <xdr:cNvSpPr txBox="1"/>
      </xdr:nvSpPr>
      <xdr:spPr>
        <a:xfrm>
          <a:off x="6705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34760</xdr:rowOff>
    </xdr:from>
    <xdr:to>
      <xdr:col>15</xdr:col>
      <xdr:colOff>231775</xdr:colOff>
      <xdr:row>36</xdr:row>
      <xdr:rowOff>136360</xdr:rowOff>
    </xdr:to>
    <xdr:sp macro="" textlink="">
      <xdr:nvSpPr>
        <xdr:cNvPr id="320" name="円/楕円 319"/>
        <xdr:cNvSpPr/>
      </xdr:nvSpPr>
      <xdr:spPr>
        <a:xfrm>
          <a:off x="10426700" y="62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13187</xdr:rowOff>
    </xdr:from>
    <xdr:ext cx="534377" cy="259045"/>
    <xdr:sp macro="" textlink="">
      <xdr:nvSpPr>
        <xdr:cNvPr id="321" name="補助費等該当値テキスト"/>
        <xdr:cNvSpPr txBox="1"/>
      </xdr:nvSpPr>
      <xdr:spPr>
        <a:xfrm>
          <a:off x="10528300" y="618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69193</xdr:rowOff>
    </xdr:from>
    <xdr:to>
      <xdr:col>14</xdr:col>
      <xdr:colOff>79375</xdr:colOff>
      <xdr:row>37</xdr:row>
      <xdr:rowOff>170793</xdr:rowOff>
    </xdr:to>
    <xdr:sp macro="" textlink="">
      <xdr:nvSpPr>
        <xdr:cNvPr id="322" name="円/楕円 321"/>
        <xdr:cNvSpPr/>
      </xdr:nvSpPr>
      <xdr:spPr>
        <a:xfrm>
          <a:off x="9588500" y="64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161920</xdr:rowOff>
    </xdr:from>
    <xdr:ext cx="534377" cy="259045"/>
    <xdr:sp macro="" textlink="">
      <xdr:nvSpPr>
        <xdr:cNvPr id="323" name="テキスト ボックス 322"/>
        <xdr:cNvSpPr txBox="1"/>
      </xdr:nvSpPr>
      <xdr:spPr>
        <a:xfrm>
          <a:off x="9372111" y="6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79632</xdr:rowOff>
    </xdr:from>
    <xdr:to>
      <xdr:col>12</xdr:col>
      <xdr:colOff>561975</xdr:colOff>
      <xdr:row>38</xdr:row>
      <xdr:rowOff>9782</xdr:rowOff>
    </xdr:to>
    <xdr:sp macro="" textlink="">
      <xdr:nvSpPr>
        <xdr:cNvPr id="324" name="円/楕円 323"/>
        <xdr:cNvSpPr/>
      </xdr:nvSpPr>
      <xdr:spPr>
        <a:xfrm>
          <a:off x="8699500" y="64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909</xdr:rowOff>
    </xdr:from>
    <xdr:ext cx="534377" cy="259045"/>
    <xdr:sp macro="" textlink="">
      <xdr:nvSpPr>
        <xdr:cNvPr id="325" name="テキスト ボックス 324"/>
        <xdr:cNvSpPr txBox="1"/>
      </xdr:nvSpPr>
      <xdr:spPr>
        <a:xfrm>
          <a:off x="8483111" y="651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62078</xdr:rowOff>
    </xdr:from>
    <xdr:to>
      <xdr:col>11</xdr:col>
      <xdr:colOff>358775</xdr:colOff>
      <xdr:row>37</xdr:row>
      <xdr:rowOff>163678</xdr:rowOff>
    </xdr:to>
    <xdr:sp macro="" textlink="">
      <xdr:nvSpPr>
        <xdr:cNvPr id="326" name="円/楕円 325"/>
        <xdr:cNvSpPr/>
      </xdr:nvSpPr>
      <xdr:spPr>
        <a:xfrm>
          <a:off x="7810500" y="64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154805</xdr:rowOff>
    </xdr:from>
    <xdr:ext cx="534377" cy="259045"/>
    <xdr:sp macro="" textlink="">
      <xdr:nvSpPr>
        <xdr:cNvPr id="327" name="テキスト ボックス 326"/>
        <xdr:cNvSpPr txBox="1"/>
      </xdr:nvSpPr>
      <xdr:spPr>
        <a:xfrm>
          <a:off x="7594111" y="64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45885</xdr:rowOff>
    </xdr:from>
    <xdr:to>
      <xdr:col>10</xdr:col>
      <xdr:colOff>155575</xdr:colOff>
      <xdr:row>37</xdr:row>
      <xdr:rowOff>147485</xdr:rowOff>
    </xdr:to>
    <xdr:sp macro="" textlink="">
      <xdr:nvSpPr>
        <xdr:cNvPr id="328" name="円/楕円 327"/>
        <xdr:cNvSpPr/>
      </xdr:nvSpPr>
      <xdr:spPr>
        <a:xfrm>
          <a:off x="6921500" y="63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138612</xdr:rowOff>
    </xdr:from>
    <xdr:ext cx="534377" cy="259045"/>
    <xdr:sp macro="" textlink="">
      <xdr:nvSpPr>
        <xdr:cNvPr id="329" name="テキスト ボックス 328"/>
        <xdr:cNvSpPr txBox="1"/>
      </xdr:nvSpPr>
      <xdr:spPr>
        <a:xfrm>
          <a:off x="6705111" y="64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41" name="テキスト ボックス 34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3" name="テキスト ボックス 34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5" name="テキスト ボックス 344"/>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7" name="テキスト ボックス 346"/>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51" name="直線コネクタ 350"/>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2"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3" name="直線コネクタ 352"/>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4"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5" name="直線コネクタ 354"/>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109547</xdr:rowOff>
    </xdr:from>
    <xdr:to>
      <xdr:col>15</xdr:col>
      <xdr:colOff>180975</xdr:colOff>
      <xdr:row>58</xdr:row>
      <xdr:rowOff>114131</xdr:rowOff>
    </xdr:to>
    <xdr:cxnSp macro="">
      <xdr:nvCxnSpPr>
        <xdr:cNvPr id="356" name="直線コネクタ 355"/>
        <xdr:cNvCxnSpPr/>
      </xdr:nvCxnSpPr>
      <xdr:spPr>
        <a:xfrm>
          <a:off x="9639300" y="10053647"/>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7"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8" name="フローチャート : 判断 357"/>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102802</xdr:rowOff>
    </xdr:from>
    <xdr:to>
      <xdr:col>14</xdr:col>
      <xdr:colOff>28575</xdr:colOff>
      <xdr:row>58</xdr:row>
      <xdr:rowOff>109547</xdr:rowOff>
    </xdr:to>
    <xdr:cxnSp macro="">
      <xdr:nvCxnSpPr>
        <xdr:cNvPr id="359" name="直線コネクタ 358"/>
        <xdr:cNvCxnSpPr/>
      </xdr:nvCxnSpPr>
      <xdr:spPr>
        <a:xfrm>
          <a:off x="8750300" y="10046902"/>
          <a:ext cx="889000" cy="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28316</xdr:rowOff>
    </xdr:from>
    <xdr:to>
      <xdr:col>14</xdr:col>
      <xdr:colOff>79375</xdr:colOff>
      <xdr:row>58</xdr:row>
      <xdr:rowOff>129916</xdr:rowOff>
    </xdr:to>
    <xdr:sp macro="" textlink="">
      <xdr:nvSpPr>
        <xdr:cNvPr id="360" name="フローチャート : 判断 359"/>
        <xdr:cNvSpPr/>
      </xdr:nvSpPr>
      <xdr:spPr>
        <a:xfrm>
          <a:off x="9588500" y="99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146443</xdr:rowOff>
    </xdr:from>
    <xdr:ext cx="534377" cy="259045"/>
    <xdr:sp macro="" textlink="">
      <xdr:nvSpPr>
        <xdr:cNvPr id="361" name="テキスト ボックス 360"/>
        <xdr:cNvSpPr txBox="1"/>
      </xdr:nvSpPr>
      <xdr:spPr>
        <a:xfrm>
          <a:off x="9372111" y="97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102802</xdr:rowOff>
    </xdr:from>
    <xdr:to>
      <xdr:col>12</xdr:col>
      <xdr:colOff>511175</xdr:colOff>
      <xdr:row>58</xdr:row>
      <xdr:rowOff>114520</xdr:rowOff>
    </xdr:to>
    <xdr:cxnSp macro="">
      <xdr:nvCxnSpPr>
        <xdr:cNvPr id="362" name="直線コネクタ 361"/>
        <xdr:cNvCxnSpPr/>
      </xdr:nvCxnSpPr>
      <xdr:spPr>
        <a:xfrm flipV="1">
          <a:off x="7861300" y="10046902"/>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30418</xdr:rowOff>
    </xdr:from>
    <xdr:to>
      <xdr:col>12</xdr:col>
      <xdr:colOff>561975</xdr:colOff>
      <xdr:row>58</xdr:row>
      <xdr:rowOff>132018</xdr:rowOff>
    </xdr:to>
    <xdr:sp macro="" textlink="">
      <xdr:nvSpPr>
        <xdr:cNvPr id="363" name="フローチャート : 判断 362"/>
        <xdr:cNvSpPr/>
      </xdr:nvSpPr>
      <xdr:spPr>
        <a:xfrm>
          <a:off x="8699500" y="99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148545</xdr:rowOff>
    </xdr:from>
    <xdr:ext cx="534377" cy="259045"/>
    <xdr:sp macro="" textlink="">
      <xdr:nvSpPr>
        <xdr:cNvPr id="364" name="テキスト ボックス 363"/>
        <xdr:cNvSpPr txBox="1"/>
      </xdr:nvSpPr>
      <xdr:spPr>
        <a:xfrm>
          <a:off x="8483111" y="97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100168</xdr:rowOff>
    </xdr:from>
    <xdr:to>
      <xdr:col>11</xdr:col>
      <xdr:colOff>307975</xdr:colOff>
      <xdr:row>58</xdr:row>
      <xdr:rowOff>114520</xdr:rowOff>
    </xdr:to>
    <xdr:cxnSp macro="">
      <xdr:nvCxnSpPr>
        <xdr:cNvPr id="365" name="直線コネクタ 364"/>
        <xdr:cNvCxnSpPr/>
      </xdr:nvCxnSpPr>
      <xdr:spPr>
        <a:xfrm>
          <a:off x="6972300" y="10044268"/>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42376</xdr:rowOff>
    </xdr:from>
    <xdr:to>
      <xdr:col>11</xdr:col>
      <xdr:colOff>358775</xdr:colOff>
      <xdr:row>58</xdr:row>
      <xdr:rowOff>143976</xdr:rowOff>
    </xdr:to>
    <xdr:sp macro="" textlink="">
      <xdr:nvSpPr>
        <xdr:cNvPr id="366" name="フローチャート : 判断 365"/>
        <xdr:cNvSpPr/>
      </xdr:nvSpPr>
      <xdr:spPr>
        <a:xfrm>
          <a:off x="7810500" y="998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160503</xdr:rowOff>
    </xdr:from>
    <xdr:ext cx="534377" cy="259045"/>
    <xdr:sp macro="" textlink="">
      <xdr:nvSpPr>
        <xdr:cNvPr id="367" name="テキスト ボックス 366"/>
        <xdr:cNvSpPr txBox="1"/>
      </xdr:nvSpPr>
      <xdr:spPr>
        <a:xfrm>
          <a:off x="7594111" y="97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49728</xdr:rowOff>
    </xdr:from>
    <xdr:to>
      <xdr:col>10</xdr:col>
      <xdr:colOff>155575</xdr:colOff>
      <xdr:row>58</xdr:row>
      <xdr:rowOff>151328</xdr:rowOff>
    </xdr:to>
    <xdr:sp macro="" textlink="">
      <xdr:nvSpPr>
        <xdr:cNvPr id="368" name="フローチャート : 判断 367"/>
        <xdr:cNvSpPr/>
      </xdr:nvSpPr>
      <xdr:spPr>
        <a:xfrm>
          <a:off x="6921500" y="999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142455</xdr:rowOff>
    </xdr:from>
    <xdr:ext cx="534377" cy="259045"/>
    <xdr:sp macro="" textlink="">
      <xdr:nvSpPr>
        <xdr:cNvPr id="369" name="テキスト ボックス 368"/>
        <xdr:cNvSpPr txBox="1"/>
      </xdr:nvSpPr>
      <xdr:spPr>
        <a:xfrm>
          <a:off x="6705111" y="100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63331</xdr:rowOff>
    </xdr:from>
    <xdr:to>
      <xdr:col>15</xdr:col>
      <xdr:colOff>231775</xdr:colOff>
      <xdr:row>58</xdr:row>
      <xdr:rowOff>164931</xdr:rowOff>
    </xdr:to>
    <xdr:sp macro="" textlink="">
      <xdr:nvSpPr>
        <xdr:cNvPr id="375" name="円/楕円 374"/>
        <xdr:cNvSpPr/>
      </xdr:nvSpPr>
      <xdr:spPr>
        <a:xfrm>
          <a:off x="10426700" y="100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6"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58747</xdr:rowOff>
    </xdr:from>
    <xdr:to>
      <xdr:col>14</xdr:col>
      <xdr:colOff>79375</xdr:colOff>
      <xdr:row>58</xdr:row>
      <xdr:rowOff>160347</xdr:rowOff>
    </xdr:to>
    <xdr:sp macro="" textlink="">
      <xdr:nvSpPr>
        <xdr:cNvPr id="377" name="円/楕円 376"/>
        <xdr:cNvSpPr/>
      </xdr:nvSpPr>
      <xdr:spPr>
        <a:xfrm>
          <a:off x="9588500" y="100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151474</xdr:rowOff>
    </xdr:from>
    <xdr:ext cx="534377" cy="259045"/>
    <xdr:sp macro="" textlink="">
      <xdr:nvSpPr>
        <xdr:cNvPr id="378" name="テキスト ボックス 377"/>
        <xdr:cNvSpPr txBox="1"/>
      </xdr:nvSpPr>
      <xdr:spPr>
        <a:xfrm>
          <a:off x="9372111" y="1009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52002</xdr:rowOff>
    </xdr:from>
    <xdr:to>
      <xdr:col>12</xdr:col>
      <xdr:colOff>561975</xdr:colOff>
      <xdr:row>58</xdr:row>
      <xdr:rowOff>153602</xdr:rowOff>
    </xdr:to>
    <xdr:sp macro="" textlink="">
      <xdr:nvSpPr>
        <xdr:cNvPr id="379" name="円/楕円 378"/>
        <xdr:cNvSpPr/>
      </xdr:nvSpPr>
      <xdr:spPr>
        <a:xfrm>
          <a:off x="8699500" y="99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144729</xdr:rowOff>
    </xdr:from>
    <xdr:ext cx="534377" cy="259045"/>
    <xdr:sp macro="" textlink="">
      <xdr:nvSpPr>
        <xdr:cNvPr id="380" name="テキスト ボックス 379"/>
        <xdr:cNvSpPr txBox="1"/>
      </xdr:nvSpPr>
      <xdr:spPr>
        <a:xfrm>
          <a:off x="8483111" y="100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63720</xdr:rowOff>
    </xdr:from>
    <xdr:to>
      <xdr:col>11</xdr:col>
      <xdr:colOff>358775</xdr:colOff>
      <xdr:row>58</xdr:row>
      <xdr:rowOff>165320</xdr:rowOff>
    </xdr:to>
    <xdr:sp macro="" textlink="">
      <xdr:nvSpPr>
        <xdr:cNvPr id="381" name="円/楕円 380"/>
        <xdr:cNvSpPr/>
      </xdr:nvSpPr>
      <xdr:spPr>
        <a:xfrm>
          <a:off x="7810500" y="100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156447</xdr:rowOff>
    </xdr:from>
    <xdr:ext cx="534377" cy="259045"/>
    <xdr:sp macro="" textlink="">
      <xdr:nvSpPr>
        <xdr:cNvPr id="382" name="テキスト ボックス 381"/>
        <xdr:cNvSpPr txBox="1"/>
      </xdr:nvSpPr>
      <xdr:spPr>
        <a:xfrm>
          <a:off x="7594111" y="1010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49368</xdr:rowOff>
    </xdr:from>
    <xdr:to>
      <xdr:col>10</xdr:col>
      <xdr:colOff>155575</xdr:colOff>
      <xdr:row>58</xdr:row>
      <xdr:rowOff>150968</xdr:rowOff>
    </xdr:to>
    <xdr:sp macro="" textlink="">
      <xdr:nvSpPr>
        <xdr:cNvPr id="383" name="円/楕円 382"/>
        <xdr:cNvSpPr/>
      </xdr:nvSpPr>
      <xdr:spPr>
        <a:xfrm>
          <a:off x="6921500" y="99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167495</xdr:rowOff>
    </xdr:from>
    <xdr:ext cx="534377" cy="259045"/>
    <xdr:sp macro="" textlink="">
      <xdr:nvSpPr>
        <xdr:cNvPr id="384" name="テキスト ボックス 383"/>
        <xdr:cNvSpPr txBox="1"/>
      </xdr:nvSpPr>
      <xdr:spPr>
        <a:xfrm>
          <a:off x="6705111" y="97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8" name="直線コネクタ 407"/>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9"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10" name="直線コネクタ 40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11"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2" name="直線コネクタ 411"/>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21129</xdr:rowOff>
    </xdr:from>
    <xdr:to>
      <xdr:col>15</xdr:col>
      <xdr:colOff>180975</xdr:colOff>
      <xdr:row>79</xdr:row>
      <xdr:rowOff>24061</xdr:rowOff>
    </xdr:to>
    <xdr:cxnSp macro="">
      <xdr:nvCxnSpPr>
        <xdr:cNvPr id="413" name="直線コネクタ 412"/>
        <xdr:cNvCxnSpPr/>
      </xdr:nvCxnSpPr>
      <xdr:spPr>
        <a:xfrm flipV="1">
          <a:off x="9639300" y="13565679"/>
          <a:ext cx="8382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4"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5" name="フローチャート : 判断 414"/>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129502</xdr:rowOff>
    </xdr:from>
    <xdr:to>
      <xdr:col>14</xdr:col>
      <xdr:colOff>79375</xdr:colOff>
      <xdr:row>79</xdr:row>
      <xdr:rowOff>59652</xdr:rowOff>
    </xdr:to>
    <xdr:sp macro="" textlink="">
      <xdr:nvSpPr>
        <xdr:cNvPr id="416" name="フローチャート : 判断 415"/>
        <xdr:cNvSpPr/>
      </xdr:nvSpPr>
      <xdr:spPr>
        <a:xfrm>
          <a:off x="9588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76179</xdr:rowOff>
    </xdr:from>
    <xdr:ext cx="534377" cy="259045"/>
    <xdr:sp macro="" textlink="">
      <xdr:nvSpPr>
        <xdr:cNvPr id="417" name="テキスト ボックス 416"/>
        <xdr:cNvSpPr txBox="1"/>
      </xdr:nvSpPr>
      <xdr:spPr>
        <a:xfrm>
          <a:off x="9372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141779</xdr:rowOff>
    </xdr:from>
    <xdr:to>
      <xdr:col>15</xdr:col>
      <xdr:colOff>231775</xdr:colOff>
      <xdr:row>79</xdr:row>
      <xdr:rowOff>71929</xdr:rowOff>
    </xdr:to>
    <xdr:sp macro="" textlink="">
      <xdr:nvSpPr>
        <xdr:cNvPr id="423" name="円/楕円 422"/>
        <xdr:cNvSpPr/>
      </xdr:nvSpPr>
      <xdr:spPr>
        <a:xfrm>
          <a:off x="10426700" y="135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4"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144711</xdr:rowOff>
    </xdr:from>
    <xdr:to>
      <xdr:col>14</xdr:col>
      <xdr:colOff>79375</xdr:colOff>
      <xdr:row>79</xdr:row>
      <xdr:rowOff>74861</xdr:rowOff>
    </xdr:to>
    <xdr:sp macro="" textlink="">
      <xdr:nvSpPr>
        <xdr:cNvPr id="425" name="円/楕円 424"/>
        <xdr:cNvSpPr/>
      </xdr:nvSpPr>
      <xdr:spPr>
        <a:xfrm>
          <a:off x="9588500" y="135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65988</xdr:rowOff>
    </xdr:from>
    <xdr:ext cx="534377" cy="259045"/>
    <xdr:sp macro="" textlink="">
      <xdr:nvSpPr>
        <xdr:cNvPr id="426" name="テキスト ボックス 425"/>
        <xdr:cNvSpPr txBox="1"/>
      </xdr:nvSpPr>
      <xdr:spPr>
        <a:xfrm>
          <a:off x="9372111" y="136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50" name="直線コネクタ 449"/>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3"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4" name="直線コネクタ 453"/>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114554</xdr:rowOff>
    </xdr:from>
    <xdr:to>
      <xdr:col>15</xdr:col>
      <xdr:colOff>180975</xdr:colOff>
      <xdr:row>99</xdr:row>
      <xdr:rowOff>6533</xdr:rowOff>
    </xdr:to>
    <xdr:cxnSp macro="">
      <xdr:nvCxnSpPr>
        <xdr:cNvPr id="455" name="直線コネクタ 454"/>
        <xdr:cNvCxnSpPr/>
      </xdr:nvCxnSpPr>
      <xdr:spPr>
        <a:xfrm>
          <a:off x="9639300" y="16916654"/>
          <a:ext cx="838200" cy="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6"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7" name="フローチャート : 判断 456"/>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8" name="フローチャート : 判断 457"/>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9" name="テキスト ボックス 458"/>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127183</xdr:rowOff>
    </xdr:from>
    <xdr:to>
      <xdr:col>15</xdr:col>
      <xdr:colOff>231775</xdr:colOff>
      <xdr:row>99</xdr:row>
      <xdr:rowOff>57333</xdr:rowOff>
    </xdr:to>
    <xdr:sp macro="" textlink="">
      <xdr:nvSpPr>
        <xdr:cNvPr id="465" name="円/楕円 464"/>
        <xdr:cNvSpPr/>
      </xdr:nvSpPr>
      <xdr:spPr>
        <a:xfrm>
          <a:off x="10426700" y="169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42110</xdr:rowOff>
    </xdr:from>
    <xdr:ext cx="469744" cy="259045"/>
    <xdr:sp macro="" textlink="">
      <xdr:nvSpPr>
        <xdr:cNvPr id="466" name="普通建設事業費 （ うち更新整備　）該当値テキスト"/>
        <xdr:cNvSpPr txBox="1"/>
      </xdr:nvSpPr>
      <xdr:spPr>
        <a:xfrm>
          <a:off x="10528300" y="1684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63754</xdr:rowOff>
    </xdr:from>
    <xdr:to>
      <xdr:col>14</xdr:col>
      <xdr:colOff>79375</xdr:colOff>
      <xdr:row>98</xdr:row>
      <xdr:rowOff>165354</xdr:rowOff>
    </xdr:to>
    <xdr:sp macro="" textlink="">
      <xdr:nvSpPr>
        <xdr:cNvPr id="467" name="円/楕円 466"/>
        <xdr:cNvSpPr/>
      </xdr:nvSpPr>
      <xdr:spPr>
        <a:xfrm>
          <a:off x="95885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156481</xdr:rowOff>
    </xdr:from>
    <xdr:ext cx="534377" cy="259045"/>
    <xdr:sp macro="" textlink="">
      <xdr:nvSpPr>
        <xdr:cNvPr id="468" name="テキスト ボックス 467"/>
        <xdr:cNvSpPr txBox="1"/>
      </xdr:nvSpPr>
      <xdr:spPr>
        <a:xfrm>
          <a:off x="9372111" y="169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2" name="テキスト ボックス 48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4" name="テキスト ボックス 48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6" name="テキスト ボックス 48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90" name="直線コネクタ 489"/>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91"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3"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4" name="直線コネクタ 493"/>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139495</xdr:rowOff>
    </xdr:from>
    <xdr:to>
      <xdr:col>23</xdr:col>
      <xdr:colOff>517525</xdr:colOff>
      <xdr:row>38</xdr:row>
      <xdr:rowOff>139700</xdr:rowOff>
    </xdr:to>
    <xdr:cxnSp macro="">
      <xdr:nvCxnSpPr>
        <xdr:cNvPr id="495" name="直線コネクタ 494"/>
        <xdr:cNvCxnSpPr/>
      </xdr:nvCxnSpPr>
      <xdr:spPr>
        <a:xfrm>
          <a:off x="15481300" y="6654595"/>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6"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7" name="フローチャート : 判断 496"/>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138575</xdr:rowOff>
    </xdr:from>
    <xdr:to>
      <xdr:col>22</xdr:col>
      <xdr:colOff>365125</xdr:colOff>
      <xdr:row>38</xdr:row>
      <xdr:rowOff>139495</xdr:rowOff>
    </xdr:to>
    <xdr:cxnSp macro="">
      <xdr:nvCxnSpPr>
        <xdr:cNvPr id="498" name="直線コネクタ 497"/>
        <xdr:cNvCxnSpPr/>
      </xdr:nvCxnSpPr>
      <xdr:spPr>
        <a:xfrm>
          <a:off x="14592300" y="6653675"/>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71120</xdr:rowOff>
    </xdr:from>
    <xdr:to>
      <xdr:col>22</xdr:col>
      <xdr:colOff>415925</xdr:colOff>
      <xdr:row>39</xdr:row>
      <xdr:rowOff>1270</xdr:rowOff>
    </xdr:to>
    <xdr:sp macro="" textlink="">
      <xdr:nvSpPr>
        <xdr:cNvPr id="499" name="フローチャート : 判断 498"/>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17796</xdr:rowOff>
    </xdr:from>
    <xdr:ext cx="469744" cy="259045"/>
    <xdr:sp macro="" textlink="">
      <xdr:nvSpPr>
        <xdr:cNvPr id="500" name="テキスト ボックス 499"/>
        <xdr:cNvSpPr txBox="1"/>
      </xdr:nvSpPr>
      <xdr:spPr>
        <a:xfrm>
          <a:off x="15246427" y="6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138575</xdr:rowOff>
    </xdr:from>
    <xdr:to>
      <xdr:col>21</xdr:col>
      <xdr:colOff>161925</xdr:colOff>
      <xdr:row>38</xdr:row>
      <xdr:rowOff>139700</xdr:rowOff>
    </xdr:to>
    <xdr:cxnSp macro="">
      <xdr:nvCxnSpPr>
        <xdr:cNvPr id="501" name="直線コネクタ 500"/>
        <xdr:cNvCxnSpPr/>
      </xdr:nvCxnSpPr>
      <xdr:spPr>
        <a:xfrm flipV="1">
          <a:off x="13703300" y="6653675"/>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69798</xdr:rowOff>
    </xdr:from>
    <xdr:to>
      <xdr:col>21</xdr:col>
      <xdr:colOff>212725</xdr:colOff>
      <xdr:row>38</xdr:row>
      <xdr:rowOff>171398</xdr:rowOff>
    </xdr:to>
    <xdr:sp macro="" textlink="">
      <xdr:nvSpPr>
        <xdr:cNvPr id="502" name="フローチャート : 判断 501"/>
        <xdr:cNvSpPr/>
      </xdr:nvSpPr>
      <xdr:spPr>
        <a:xfrm>
          <a:off x="14541500" y="658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16475</xdr:rowOff>
    </xdr:from>
    <xdr:ext cx="469744" cy="259045"/>
    <xdr:sp macro="" textlink="">
      <xdr:nvSpPr>
        <xdr:cNvPr id="503" name="テキスト ボックス 502"/>
        <xdr:cNvSpPr txBox="1"/>
      </xdr:nvSpPr>
      <xdr:spPr>
        <a:xfrm>
          <a:off x="14357427" y="63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139645</xdr:rowOff>
    </xdr:from>
    <xdr:to>
      <xdr:col>19</xdr:col>
      <xdr:colOff>644525</xdr:colOff>
      <xdr:row>38</xdr:row>
      <xdr:rowOff>139700</xdr:rowOff>
    </xdr:to>
    <xdr:cxnSp macro="">
      <xdr:nvCxnSpPr>
        <xdr:cNvPr id="504" name="直線コネクタ 503"/>
        <xdr:cNvCxnSpPr/>
      </xdr:nvCxnSpPr>
      <xdr:spPr>
        <a:xfrm>
          <a:off x="12814300" y="6654745"/>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66890</xdr:rowOff>
    </xdr:from>
    <xdr:to>
      <xdr:col>20</xdr:col>
      <xdr:colOff>9525</xdr:colOff>
      <xdr:row>38</xdr:row>
      <xdr:rowOff>168490</xdr:rowOff>
    </xdr:to>
    <xdr:sp macro="" textlink="">
      <xdr:nvSpPr>
        <xdr:cNvPr id="505" name="フローチャート : 判断 504"/>
        <xdr:cNvSpPr/>
      </xdr:nvSpPr>
      <xdr:spPr>
        <a:xfrm>
          <a:off x="13652500" y="65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13567</xdr:rowOff>
    </xdr:from>
    <xdr:ext cx="469744" cy="259045"/>
    <xdr:sp macro="" textlink="">
      <xdr:nvSpPr>
        <xdr:cNvPr id="506" name="テキスト ボックス 505"/>
        <xdr:cNvSpPr txBox="1"/>
      </xdr:nvSpPr>
      <xdr:spPr>
        <a:xfrm>
          <a:off x="13468427" y="6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72729</xdr:rowOff>
    </xdr:from>
    <xdr:to>
      <xdr:col>18</xdr:col>
      <xdr:colOff>492125</xdr:colOff>
      <xdr:row>39</xdr:row>
      <xdr:rowOff>2879</xdr:rowOff>
    </xdr:to>
    <xdr:sp macro="" textlink="">
      <xdr:nvSpPr>
        <xdr:cNvPr id="507" name="フローチャート : 判断 506"/>
        <xdr:cNvSpPr/>
      </xdr:nvSpPr>
      <xdr:spPr>
        <a:xfrm>
          <a:off x="12763500" y="65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19406</xdr:rowOff>
    </xdr:from>
    <xdr:ext cx="469744" cy="259045"/>
    <xdr:sp macro="" textlink="">
      <xdr:nvSpPr>
        <xdr:cNvPr id="508" name="テキスト ボックス 507"/>
        <xdr:cNvSpPr txBox="1"/>
      </xdr:nvSpPr>
      <xdr:spPr>
        <a:xfrm>
          <a:off x="12579427" y="63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4" name="円/楕円 51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5"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88695</xdr:rowOff>
    </xdr:from>
    <xdr:to>
      <xdr:col>22</xdr:col>
      <xdr:colOff>415925</xdr:colOff>
      <xdr:row>39</xdr:row>
      <xdr:rowOff>18845</xdr:rowOff>
    </xdr:to>
    <xdr:sp macro="" textlink="">
      <xdr:nvSpPr>
        <xdr:cNvPr id="516" name="円/楕円 515"/>
        <xdr:cNvSpPr/>
      </xdr:nvSpPr>
      <xdr:spPr>
        <a:xfrm>
          <a:off x="15430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9972</xdr:rowOff>
    </xdr:from>
    <xdr:ext cx="313932" cy="259045"/>
    <xdr:sp macro="" textlink="">
      <xdr:nvSpPr>
        <xdr:cNvPr id="517" name="テキスト ボックス 516"/>
        <xdr:cNvSpPr txBox="1"/>
      </xdr:nvSpPr>
      <xdr:spPr>
        <a:xfrm>
          <a:off x="15324333" y="66965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87775</xdr:rowOff>
    </xdr:from>
    <xdr:to>
      <xdr:col>21</xdr:col>
      <xdr:colOff>212725</xdr:colOff>
      <xdr:row>39</xdr:row>
      <xdr:rowOff>17925</xdr:rowOff>
    </xdr:to>
    <xdr:sp macro="" textlink="">
      <xdr:nvSpPr>
        <xdr:cNvPr id="518" name="円/楕円 517"/>
        <xdr:cNvSpPr/>
      </xdr:nvSpPr>
      <xdr:spPr>
        <a:xfrm>
          <a:off x="14541500" y="66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9052</xdr:rowOff>
    </xdr:from>
    <xdr:ext cx="378565" cy="259045"/>
    <xdr:sp macro="" textlink="">
      <xdr:nvSpPr>
        <xdr:cNvPr id="519" name="テキスト ボックス 518"/>
        <xdr:cNvSpPr txBox="1"/>
      </xdr:nvSpPr>
      <xdr:spPr>
        <a:xfrm>
          <a:off x="14403017" y="669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0" name="円/楕円 51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1" name="テキスト ボックス 520"/>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88845</xdr:rowOff>
    </xdr:from>
    <xdr:to>
      <xdr:col>18</xdr:col>
      <xdr:colOff>492125</xdr:colOff>
      <xdr:row>39</xdr:row>
      <xdr:rowOff>18995</xdr:rowOff>
    </xdr:to>
    <xdr:sp macro="" textlink="">
      <xdr:nvSpPr>
        <xdr:cNvPr id="522" name="円/楕円 521"/>
        <xdr:cNvSpPr/>
      </xdr:nvSpPr>
      <xdr:spPr>
        <a:xfrm>
          <a:off x="12763500" y="66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10122</xdr:rowOff>
    </xdr:from>
    <xdr:ext cx="313932" cy="259045"/>
    <xdr:sp macro="" textlink="">
      <xdr:nvSpPr>
        <xdr:cNvPr id="523" name="テキスト ボックス 522"/>
        <xdr:cNvSpPr txBox="1"/>
      </xdr:nvSpPr>
      <xdr:spPr>
        <a:xfrm>
          <a:off x="12657333" y="6696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6" name="テキスト ボックス 58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596" name="直線コネクタ 595"/>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597"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598" name="直線コネクタ 597"/>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599"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0" name="直線コネクタ 599"/>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136150</xdr:rowOff>
    </xdr:from>
    <xdr:to>
      <xdr:col>23</xdr:col>
      <xdr:colOff>517525</xdr:colOff>
      <xdr:row>78</xdr:row>
      <xdr:rowOff>138961</xdr:rowOff>
    </xdr:to>
    <xdr:cxnSp macro="">
      <xdr:nvCxnSpPr>
        <xdr:cNvPr id="601" name="直線コネクタ 600"/>
        <xdr:cNvCxnSpPr/>
      </xdr:nvCxnSpPr>
      <xdr:spPr>
        <a:xfrm>
          <a:off x="15481300" y="13509250"/>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2"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3" name="フローチャート : 判断 602"/>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131090</xdr:rowOff>
    </xdr:from>
    <xdr:to>
      <xdr:col>22</xdr:col>
      <xdr:colOff>365125</xdr:colOff>
      <xdr:row>78</xdr:row>
      <xdr:rowOff>136150</xdr:rowOff>
    </xdr:to>
    <xdr:cxnSp macro="">
      <xdr:nvCxnSpPr>
        <xdr:cNvPr id="604" name="直線コネクタ 603"/>
        <xdr:cNvCxnSpPr/>
      </xdr:nvCxnSpPr>
      <xdr:spPr>
        <a:xfrm>
          <a:off x="14592300" y="1350419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165150</xdr:rowOff>
    </xdr:from>
    <xdr:to>
      <xdr:col>22</xdr:col>
      <xdr:colOff>415925</xdr:colOff>
      <xdr:row>78</xdr:row>
      <xdr:rowOff>95300</xdr:rowOff>
    </xdr:to>
    <xdr:sp macro="" textlink="">
      <xdr:nvSpPr>
        <xdr:cNvPr id="605" name="フローチャート : 判断 604"/>
        <xdr:cNvSpPr/>
      </xdr:nvSpPr>
      <xdr:spPr>
        <a:xfrm>
          <a:off x="15430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111827</xdr:rowOff>
    </xdr:from>
    <xdr:ext cx="534377" cy="259045"/>
    <xdr:sp macro="" textlink="">
      <xdr:nvSpPr>
        <xdr:cNvPr id="606" name="テキスト ボックス 605"/>
        <xdr:cNvSpPr txBox="1"/>
      </xdr:nvSpPr>
      <xdr:spPr>
        <a:xfrm>
          <a:off x="15214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131090</xdr:rowOff>
    </xdr:from>
    <xdr:to>
      <xdr:col>21</xdr:col>
      <xdr:colOff>161925</xdr:colOff>
      <xdr:row>78</xdr:row>
      <xdr:rowOff>138001</xdr:rowOff>
    </xdr:to>
    <xdr:cxnSp macro="">
      <xdr:nvCxnSpPr>
        <xdr:cNvPr id="607" name="直線コネクタ 606"/>
        <xdr:cNvCxnSpPr/>
      </xdr:nvCxnSpPr>
      <xdr:spPr>
        <a:xfrm flipV="1">
          <a:off x="13703300" y="13504190"/>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165764</xdr:rowOff>
    </xdr:from>
    <xdr:to>
      <xdr:col>21</xdr:col>
      <xdr:colOff>212725</xdr:colOff>
      <xdr:row>78</xdr:row>
      <xdr:rowOff>95914</xdr:rowOff>
    </xdr:to>
    <xdr:sp macro="" textlink="">
      <xdr:nvSpPr>
        <xdr:cNvPr id="608" name="フローチャート : 判断 607"/>
        <xdr:cNvSpPr/>
      </xdr:nvSpPr>
      <xdr:spPr>
        <a:xfrm>
          <a:off x="14541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112441</xdr:rowOff>
    </xdr:from>
    <xdr:ext cx="534377" cy="259045"/>
    <xdr:sp macro="" textlink="">
      <xdr:nvSpPr>
        <xdr:cNvPr id="609" name="テキスト ボックス 608"/>
        <xdr:cNvSpPr txBox="1"/>
      </xdr:nvSpPr>
      <xdr:spPr>
        <a:xfrm>
          <a:off x="14325111" y="13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135829</xdr:rowOff>
    </xdr:from>
    <xdr:to>
      <xdr:col>19</xdr:col>
      <xdr:colOff>644525</xdr:colOff>
      <xdr:row>78</xdr:row>
      <xdr:rowOff>138001</xdr:rowOff>
    </xdr:to>
    <xdr:cxnSp macro="">
      <xdr:nvCxnSpPr>
        <xdr:cNvPr id="610" name="直線コネクタ 609"/>
        <xdr:cNvCxnSpPr/>
      </xdr:nvCxnSpPr>
      <xdr:spPr>
        <a:xfrm>
          <a:off x="12814300" y="1350892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165218</xdr:rowOff>
    </xdr:from>
    <xdr:to>
      <xdr:col>20</xdr:col>
      <xdr:colOff>9525</xdr:colOff>
      <xdr:row>78</xdr:row>
      <xdr:rowOff>95368</xdr:rowOff>
    </xdr:to>
    <xdr:sp macro="" textlink="">
      <xdr:nvSpPr>
        <xdr:cNvPr id="611" name="フローチャート : 判断 610"/>
        <xdr:cNvSpPr/>
      </xdr:nvSpPr>
      <xdr:spPr>
        <a:xfrm>
          <a:off x="13652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111895</xdr:rowOff>
    </xdr:from>
    <xdr:ext cx="534377" cy="259045"/>
    <xdr:sp macro="" textlink="">
      <xdr:nvSpPr>
        <xdr:cNvPr id="612" name="テキスト ボックス 611"/>
        <xdr:cNvSpPr txBox="1"/>
      </xdr:nvSpPr>
      <xdr:spPr>
        <a:xfrm>
          <a:off x="13436111" y="131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27346</xdr:rowOff>
    </xdr:from>
    <xdr:to>
      <xdr:col>18</xdr:col>
      <xdr:colOff>492125</xdr:colOff>
      <xdr:row>78</xdr:row>
      <xdr:rowOff>128946</xdr:rowOff>
    </xdr:to>
    <xdr:sp macro="" textlink="">
      <xdr:nvSpPr>
        <xdr:cNvPr id="613" name="フローチャート : 判断 612"/>
        <xdr:cNvSpPr/>
      </xdr:nvSpPr>
      <xdr:spPr>
        <a:xfrm>
          <a:off x="12763500" y="1340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145473</xdr:rowOff>
    </xdr:from>
    <xdr:ext cx="534377" cy="259045"/>
    <xdr:sp macro="" textlink="">
      <xdr:nvSpPr>
        <xdr:cNvPr id="614" name="テキスト ボックス 613"/>
        <xdr:cNvSpPr txBox="1"/>
      </xdr:nvSpPr>
      <xdr:spPr>
        <a:xfrm>
          <a:off x="12547111" y="1317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88161</xdr:rowOff>
    </xdr:from>
    <xdr:to>
      <xdr:col>23</xdr:col>
      <xdr:colOff>568325</xdr:colOff>
      <xdr:row>79</xdr:row>
      <xdr:rowOff>18311</xdr:rowOff>
    </xdr:to>
    <xdr:sp macro="" textlink="">
      <xdr:nvSpPr>
        <xdr:cNvPr id="620" name="円/楕円 619"/>
        <xdr:cNvSpPr/>
      </xdr:nvSpPr>
      <xdr:spPr>
        <a:xfrm>
          <a:off x="16268700" y="134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3088</xdr:rowOff>
    </xdr:from>
    <xdr:ext cx="534377" cy="259045"/>
    <xdr:sp macro="" textlink="">
      <xdr:nvSpPr>
        <xdr:cNvPr id="621" name="公債費該当値テキスト"/>
        <xdr:cNvSpPr txBox="1"/>
      </xdr:nvSpPr>
      <xdr:spPr>
        <a:xfrm>
          <a:off x="16370300" y="133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85350</xdr:rowOff>
    </xdr:from>
    <xdr:to>
      <xdr:col>22</xdr:col>
      <xdr:colOff>415925</xdr:colOff>
      <xdr:row>79</xdr:row>
      <xdr:rowOff>15500</xdr:rowOff>
    </xdr:to>
    <xdr:sp macro="" textlink="">
      <xdr:nvSpPr>
        <xdr:cNvPr id="622" name="円/楕円 621"/>
        <xdr:cNvSpPr/>
      </xdr:nvSpPr>
      <xdr:spPr>
        <a:xfrm>
          <a:off x="15430500" y="13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6627</xdr:rowOff>
    </xdr:from>
    <xdr:ext cx="534377" cy="259045"/>
    <xdr:sp macro="" textlink="">
      <xdr:nvSpPr>
        <xdr:cNvPr id="623" name="テキスト ボックス 622"/>
        <xdr:cNvSpPr txBox="1"/>
      </xdr:nvSpPr>
      <xdr:spPr>
        <a:xfrm>
          <a:off x="15214111" y="135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80290</xdr:rowOff>
    </xdr:from>
    <xdr:to>
      <xdr:col>21</xdr:col>
      <xdr:colOff>212725</xdr:colOff>
      <xdr:row>79</xdr:row>
      <xdr:rowOff>10440</xdr:rowOff>
    </xdr:to>
    <xdr:sp macro="" textlink="">
      <xdr:nvSpPr>
        <xdr:cNvPr id="624" name="円/楕円 623"/>
        <xdr:cNvSpPr/>
      </xdr:nvSpPr>
      <xdr:spPr>
        <a:xfrm>
          <a:off x="14541500" y="134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1567</xdr:rowOff>
    </xdr:from>
    <xdr:ext cx="534377" cy="259045"/>
    <xdr:sp macro="" textlink="">
      <xdr:nvSpPr>
        <xdr:cNvPr id="625" name="テキスト ボックス 624"/>
        <xdr:cNvSpPr txBox="1"/>
      </xdr:nvSpPr>
      <xdr:spPr>
        <a:xfrm>
          <a:off x="14325111" y="1354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87201</xdr:rowOff>
    </xdr:from>
    <xdr:to>
      <xdr:col>20</xdr:col>
      <xdr:colOff>9525</xdr:colOff>
      <xdr:row>79</xdr:row>
      <xdr:rowOff>17351</xdr:rowOff>
    </xdr:to>
    <xdr:sp macro="" textlink="">
      <xdr:nvSpPr>
        <xdr:cNvPr id="626" name="円/楕円 625"/>
        <xdr:cNvSpPr/>
      </xdr:nvSpPr>
      <xdr:spPr>
        <a:xfrm>
          <a:off x="13652500" y="134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8478</xdr:rowOff>
    </xdr:from>
    <xdr:ext cx="534377" cy="259045"/>
    <xdr:sp macro="" textlink="">
      <xdr:nvSpPr>
        <xdr:cNvPr id="627" name="テキスト ボックス 626"/>
        <xdr:cNvSpPr txBox="1"/>
      </xdr:nvSpPr>
      <xdr:spPr>
        <a:xfrm>
          <a:off x="13436111" y="135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85029</xdr:rowOff>
    </xdr:from>
    <xdr:to>
      <xdr:col>18</xdr:col>
      <xdr:colOff>492125</xdr:colOff>
      <xdr:row>79</xdr:row>
      <xdr:rowOff>15179</xdr:rowOff>
    </xdr:to>
    <xdr:sp macro="" textlink="">
      <xdr:nvSpPr>
        <xdr:cNvPr id="628" name="円/楕円 627"/>
        <xdr:cNvSpPr/>
      </xdr:nvSpPr>
      <xdr:spPr>
        <a:xfrm>
          <a:off x="12763500" y="134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6306</xdr:rowOff>
    </xdr:from>
    <xdr:ext cx="534377" cy="259045"/>
    <xdr:sp macro="" textlink="">
      <xdr:nvSpPr>
        <xdr:cNvPr id="629" name="テキスト ボックス 628"/>
        <xdr:cNvSpPr txBox="1"/>
      </xdr:nvSpPr>
      <xdr:spPr>
        <a:xfrm>
          <a:off x="12547111" y="135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3" name="テキスト ボックス 64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1" name="直線コネクタ 650"/>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2"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3" name="直線コネクタ 652"/>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4"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5" name="直線コネクタ 654"/>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136637</xdr:rowOff>
    </xdr:from>
    <xdr:to>
      <xdr:col>23</xdr:col>
      <xdr:colOff>517525</xdr:colOff>
      <xdr:row>98</xdr:row>
      <xdr:rowOff>138280</xdr:rowOff>
    </xdr:to>
    <xdr:cxnSp macro="">
      <xdr:nvCxnSpPr>
        <xdr:cNvPr id="656" name="直線コネクタ 655"/>
        <xdr:cNvCxnSpPr/>
      </xdr:nvCxnSpPr>
      <xdr:spPr>
        <a:xfrm flipV="1">
          <a:off x="15481300" y="16938737"/>
          <a:ext cx="8382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57"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58" name="フローチャート : 判断 657"/>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137292</xdr:rowOff>
    </xdr:from>
    <xdr:to>
      <xdr:col>22</xdr:col>
      <xdr:colOff>365125</xdr:colOff>
      <xdr:row>98</xdr:row>
      <xdr:rowOff>138280</xdr:rowOff>
    </xdr:to>
    <xdr:cxnSp macro="">
      <xdr:nvCxnSpPr>
        <xdr:cNvPr id="659" name="直線コネクタ 658"/>
        <xdr:cNvCxnSpPr/>
      </xdr:nvCxnSpPr>
      <xdr:spPr>
        <a:xfrm>
          <a:off x="14592300" y="16939392"/>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49400</xdr:rowOff>
    </xdr:from>
    <xdr:to>
      <xdr:col>22</xdr:col>
      <xdr:colOff>415925</xdr:colOff>
      <xdr:row>98</xdr:row>
      <xdr:rowOff>151000</xdr:rowOff>
    </xdr:to>
    <xdr:sp macro="" textlink="">
      <xdr:nvSpPr>
        <xdr:cNvPr id="660" name="フローチャート : 判断 659"/>
        <xdr:cNvSpPr/>
      </xdr:nvSpPr>
      <xdr:spPr>
        <a:xfrm>
          <a:off x="15430500" y="168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167527</xdr:rowOff>
    </xdr:from>
    <xdr:ext cx="534377" cy="259045"/>
    <xdr:sp macro="" textlink="">
      <xdr:nvSpPr>
        <xdr:cNvPr id="661" name="テキスト ボックス 660"/>
        <xdr:cNvSpPr txBox="1"/>
      </xdr:nvSpPr>
      <xdr:spPr>
        <a:xfrm>
          <a:off x="15214111" y="166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136491</xdr:rowOff>
    </xdr:from>
    <xdr:to>
      <xdr:col>21</xdr:col>
      <xdr:colOff>161925</xdr:colOff>
      <xdr:row>98</xdr:row>
      <xdr:rowOff>137292</xdr:rowOff>
    </xdr:to>
    <xdr:cxnSp macro="">
      <xdr:nvCxnSpPr>
        <xdr:cNvPr id="662" name="直線コネクタ 661"/>
        <xdr:cNvCxnSpPr/>
      </xdr:nvCxnSpPr>
      <xdr:spPr>
        <a:xfrm>
          <a:off x="13703300" y="16938591"/>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43538</xdr:rowOff>
    </xdr:from>
    <xdr:to>
      <xdr:col>21</xdr:col>
      <xdr:colOff>212725</xdr:colOff>
      <xdr:row>98</xdr:row>
      <xdr:rowOff>145138</xdr:rowOff>
    </xdr:to>
    <xdr:sp macro="" textlink="">
      <xdr:nvSpPr>
        <xdr:cNvPr id="663" name="フローチャート : 判断 662"/>
        <xdr:cNvSpPr/>
      </xdr:nvSpPr>
      <xdr:spPr>
        <a:xfrm>
          <a:off x="14541500" y="168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161665</xdr:rowOff>
    </xdr:from>
    <xdr:ext cx="534377" cy="259045"/>
    <xdr:sp macro="" textlink="">
      <xdr:nvSpPr>
        <xdr:cNvPr id="664" name="テキスト ボックス 663"/>
        <xdr:cNvSpPr txBox="1"/>
      </xdr:nvSpPr>
      <xdr:spPr>
        <a:xfrm>
          <a:off x="14325111" y="166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136491</xdr:rowOff>
    </xdr:from>
    <xdr:to>
      <xdr:col>19</xdr:col>
      <xdr:colOff>644525</xdr:colOff>
      <xdr:row>98</xdr:row>
      <xdr:rowOff>138987</xdr:rowOff>
    </xdr:to>
    <xdr:cxnSp macro="">
      <xdr:nvCxnSpPr>
        <xdr:cNvPr id="665" name="直線コネクタ 664"/>
        <xdr:cNvCxnSpPr/>
      </xdr:nvCxnSpPr>
      <xdr:spPr>
        <a:xfrm flipV="1">
          <a:off x="12814300" y="1693859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27698</xdr:rowOff>
    </xdr:from>
    <xdr:to>
      <xdr:col>20</xdr:col>
      <xdr:colOff>9525</xdr:colOff>
      <xdr:row>98</xdr:row>
      <xdr:rowOff>129298</xdr:rowOff>
    </xdr:to>
    <xdr:sp macro="" textlink="">
      <xdr:nvSpPr>
        <xdr:cNvPr id="666" name="フローチャート : 判断 665"/>
        <xdr:cNvSpPr/>
      </xdr:nvSpPr>
      <xdr:spPr>
        <a:xfrm>
          <a:off x="13652500" y="1682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145825</xdr:rowOff>
    </xdr:from>
    <xdr:ext cx="534377" cy="259045"/>
    <xdr:sp macro="" textlink="">
      <xdr:nvSpPr>
        <xdr:cNvPr id="667" name="テキスト ボックス 666"/>
        <xdr:cNvSpPr txBox="1"/>
      </xdr:nvSpPr>
      <xdr:spPr>
        <a:xfrm>
          <a:off x="13436111" y="166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48214</xdr:rowOff>
    </xdr:from>
    <xdr:to>
      <xdr:col>18</xdr:col>
      <xdr:colOff>492125</xdr:colOff>
      <xdr:row>98</xdr:row>
      <xdr:rowOff>149814</xdr:rowOff>
    </xdr:to>
    <xdr:sp macro="" textlink="">
      <xdr:nvSpPr>
        <xdr:cNvPr id="668" name="フローチャート : 判断 667"/>
        <xdr:cNvSpPr/>
      </xdr:nvSpPr>
      <xdr:spPr>
        <a:xfrm>
          <a:off x="12763500" y="1685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166341</xdr:rowOff>
    </xdr:from>
    <xdr:ext cx="534377" cy="259045"/>
    <xdr:sp macro="" textlink="">
      <xdr:nvSpPr>
        <xdr:cNvPr id="669" name="テキスト ボックス 668"/>
        <xdr:cNvSpPr txBox="1"/>
      </xdr:nvSpPr>
      <xdr:spPr>
        <a:xfrm>
          <a:off x="12547111" y="166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85837</xdr:rowOff>
    </xdr:from>
    <xdr:to>
      <xdr:col>23</xdr:col>
      <xdr:colOff>568325</xdr:colOff>
      <xdr:row>99</xdr:row>
      <xdr:rowOff>15987</xdr:rowOff>
    </xdr:to>
    <xdr:sp macro="" textlink="">
      <xdr:nvSpPr>
        <xdr:cNvPr id="675" name="円/楕円 674"/>
        <xdr:cNvSpPr/>
      </xdr:nvSpPr>
      <xdr:spPr>
        <a:xfrm>
          <a:off x="16268700" y="1688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76"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87480</xdr:rowOff>
    </xdr:from>
    <xdr:to>
      <xdr:col>22</xdr:col>
      <xdr:colOff>415925</xdr:colOff>
      <xdr:row>99</xdr:row>
      <xdr:rowOff>17630</xdr:rowOff>
    </xdr:to>
    <xdr:sp macro="" textlink="">
      <xdr:nvSpPr>
        <xdr:cNvPr id="677" name="円/楕円 676"/>
        <xdr:cNvSpPr/>
      </xdr:nvSpPr>
      <xdr:spPr>
        <a:xfrm>
          <a:off x="15430500" y="168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8757</xdr:rowOff>
    </xdr:from>
    <xdr:ext cx="378565" cy="259045"/>
    <xdr:sp macro="" textlink="">
      <xdr:nvSpPr>
        <xdr:cNvPr id="678" name="テキスト ボックス 677"/>
        <xdr:cNvSpPr txBox="1"/>
      </xdr:nvSpPr>
      <xdr:spPr>
        <a:xfrm>
          <a:off x="15292017" y="16982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86492</xdr:rowOff>
    </xdr:from>
    <xdr:to>
      <xdr:col>21</xdr:col>
      <xdr:colOff>212725</xdr:colOff>
      <xdr:row>99</xdr:row>
      <xdr:rowOff>16642</xdr:rowOff>
    </xdr:to>
    <xdr:sp macro="" textlink="">
      <xdr:nvSpPr>
        <xdr:cNvPr id="679" name="円/楕円 678"/>
        <xdr:cNvSpPr/>
      </xdr:nvSpPr>
      <xdr:spPr>
        <a:xfrm>
          <a:off x="14541500" y="168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7769</xdr:rowOff>
    </xdr:from>
    <xdr:ext cx="469744" cy="259045"/>
    <xdr:sp macro="" textlink="">
      <xdr:nvSpPr>
        <xdr:cNvPr id="680" name="テキスト ボックス 679"/>
        <xdr:cNvSpPr txBox="1"/>
      </xdr:nvSpPr>
      <xdr:spPr>
        <a:xfrm>
          <a:off x="14357427" y="1698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85691</xdr:rowOff>
    </xdr:from>
    <xdr:to>
      <xdr:col>20</xdr:col>
      <xdr:colOff>9525</xdr:colOff>
      <xdr:row>99</xdr:row>
      <xdr:rowOff>15841</xdr:rowOff>
    </xdr:to>
    <xdr:sp macro="" textlink="">
      <xdr:nvSpPr>
        <xdr:cNvPr id="681" name="円/楕円 680"/>
        <xdr:cNvSpPr/>
      </xdr:nvSpPr>
      <xdr:spPr>
        <a:xfrm>
          <a:off x="13652500" y="168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6968</xdr:rowOff>
    </xdr:from>
    <xdr:ext cx="469744" cy="259045"/>
    <xdr:sp macro="" textlink="">
      <xdr:nvSpPr>
        <xdr:cNvPr id="682" name="テキスト ボックス 681"/>
        <xdr:cNvSpPr txBox="1"/>
      </xdr:nvSpPr>
      <xdr:spPr>
        <a:xfrm>
          <a:off x="13468427" y="1698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88187</xdr:rowOff>
    </xdr:from>
    <xdr:to>
      <xdr:col>18</xdr:col>
      <xdr:colOff>492125</xdr:colOff>
      <xdr:row>99</xdr:row>
      <xdr:rowOff>18337</xdr:rowOff>
    </xdr:to>
    <xdr:sp macro="" textlink="">
      <xdr:nvSpPr>
        <xdr:cNvPr id="683" name="円/楕円 682"/>
        <xdr:cNvSpPr/>
      </xdr:nvSpPr>
      <xdr:spPr>
        <a:xfrm>
          <a:off x="12763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9464</xdr:rowOff>
    </xdr:from>
    <xdr:ext cx="378565" cy="259045"/>
    <xdr:sp macro="" textlink="">
      <xdr:nvSpPr>
        <xdr:cNvPr id="684" name="テキスト ボックス 683"/>
        <xdr:cNvSpPr txBox="1"/>
      </xdr:nvSpPr>
      <xdr:spPr>
        <a:xfrm>
          <a:off x="12625017" y="16983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5" name="直線コネクタ 69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6" name="テキスト ボックス 69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7" name="直線コネクタ 69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8" name="テキスト ボックス 69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9" name="直線コネクタ 69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0" name="テキスト ボックス 69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1" name="直線コネクタ 70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2" name="テキスト ボックス 70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06" name="直線コネクタ 705"/>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8" name="直線コネクタ 70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09"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0" name="直線コネクタ 709"/>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48626</xdr:rowOff>
    </xdr:from>
    <xdr:to>
      <xdr:col>32</xdr:col>
      <xdr:colOff>187325</xdr:colOff>
      <xdr:row>38</xdr:row>
      <xdr:rowOff>73361</xdr:rowOff>
    </xdr:to>
    <xdr:cxnSp macro="">
      <xdr:nvCxnSpPr>
        <xdr:cNvPr id="711" name="直線コネクタ 710"/>
        <xdr:cNvCxnSpPr/>
      </xdr:nvCxnSpPr>
      <xdr:spPr>
        <a:xfrm>
          <a:off x="21323300" y="6563726"/>
          <a:ext cx="8382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2"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3" name="フローチャート : 判断 712"/>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24531</xdr:rowOff>
    </xdr:from>
    <xdr:to>
      <xdr:col>31</xdr:col>
      <xdr:colOff>34925</xdr:colOff>
      <xdr:row>38</xdr:row>
      <xdr:rowOff>48626</xdr:rowOff>
    </xdr:to>
    <xdr:cxnSp macro="">
      <xdr:nvCxnSpPr>
        <xdr:cNvPr id="714" name="直線コネクタ 713"/>
        <xdr:cNvCxnSpPr/>
      </xdr:nvCxnSpPr>
      <xdr:spPr>
        <a:xfrm>
          <a:off x="20434300" y="6539631"/>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15" name="フローチャート : 判断 714"/>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124706</xdr:rowOff>
    </xdr:from>
    <xdr:ext cx="469744" cy="259045"/>
    <xdr:sp macro="" textlink="">
      <xdr:nvSpPr>
        <xdr:cNvPr id="716" name="テキスト ボックス 715"/>
        <xdr:cNvSpPr txBox="1"/>
      </xdr:nvSpPr>
      <xdr:spPr>
        <a:xfrm>
          <a:off x="21088427"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23571</xdr:rowOff>
    </xdr:from>
    <xdr:to>
      <xdr:col>29</xdr:col>
      <xdr:colOff>517525</xdr:colOff>
      <xdr:row>38</xdr:row>
      <xdr:rowOff>24531</xdr:rowOff>
    </xdr:to>
    <xdr:cxnSp macro="">
      <xdr:nvCxnSpPr>
        <xdr:cNvPr id="717" name="直線コネクタ 716"/>
        <xdr:cNvCxnSpPr/>
      </xdr:nvCxnSpPr>
      <xdr:spPr>
        <a:xfrm>
          <a:off x="19545300" y="6538671"/>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18" name="フローチャート : 判断 717"/>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104589</xdr:rowOff>
    </xdr:from>
    <xdr:ext cx="469744" cy="259045"/>
    <xdr:sp macro="" textlink="">
      <xdr:nvSpPr>
        <xdr:cNvPr id="719" name="テキスト ボックス 718"/>
        <xdr:cNvSpPr txBox="1"/>
      </xdr:nvSpPr>
      <xdr:spPr>
        <a:xfrm>
          <a:off x="20199427"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23571</xdr:rowOff>
    </xdr:from>
    <xdr:to>
      <xdr:col>28</xdr:col>
      <xdr:colOff>314325</xdr:colOff>
      <xdr:row>38</xdr:row>
      <xdr:rowOff>30383</xdr:rowOff>
    </xdr:to>
    <xdr:cxnSp macro="">
      <xdr:nvCxnSpPr>
        <xdr:cNvPr id="720" name="直線コネクタ 719"/>
        <xdr:cNvCxnSpPr/>
      </xdr:nvCxnSpPr>
      <xdr:spPr>
        <a:xfrm flipV="1">
          <a:off x="18656300" y="653867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21" name="フローチャート : 判断 720"/>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113916</xdr:rowOff>
    </xdr:from>
    <xdr:ext cx="469744" cy="259045"/>
    <xdr:sp macro="" textlink="">
      <xdr:nvSpPr>
        <xdr:cNvPr id="722" name="テキスト ボックス 721"/>
        <xdr:cNvSpPr txBox="1"/>
      </xdr:nvSpPr>
      <xdr:spPr>
        <a:xfrm>
          <a:off x="19310427" y="66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54839</xdr:rowOff>
    </xdr:from>
    <xdr:to>
      <xdr:col>27</xdr:col>
      <xdr:colOff>161925</xdr:colOff>
      <xdr:row>38</xdr:row>
      <xdr:rowOff>156439</xdr:rowOff>
    </xdr:to>
    <xdr:sp macro="" textlink="">
      <xdr:nvSpPr>
        <xdr:cNvPr id="723" name="フローチャート : 判断 722"/>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147566</xdr:rowOff>
    </xdr:from>
    <xdr:ext cx="378565" cy="259045"/>
    <xdr:sp macro="" textlink="">
      <xdr:nvSpPr>
        <xdr:cNvPr id="724" name="テキスト ボックス 723"/>
        <xdr:cNvSpPr txBox="1"/>
      </xdr:nvSpPr>
      <xdr:spPr>
        <a:xfrm>
          <a:off x="18467017" y="666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22561</xdr:rowOff>
    </xdr:from>
    <xdr:to>
      <xdr:col>32</xdr:col>
      <xdr:colOff>238125</xdr:colOff>
      <xdr:row>38</xdr:row>
      <xdr:rowOff>124161</xdr:rowOff>
    </xdr:to>
    <xdr:sp macro="" textlink="">
      <xdr:nvSpPr>
        <xdr:cNvPr id="730" name="円/楕円 729"/>
        <xdr:cNvSpPr/>
      </xdr:nvSpPr>
      <xdr:spPr>
        <a:xfrm>
          <a:off x="22110700" y="65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1"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169276</xdr:rowOff>
    </xdr:from>
    <xdr:to>
      <xdr:col>31</xdr:col>
      <xdr:colOff>85725</xdr:colOff>
      <xdr:row>38</xdr:row>
      <xdr:rowOff>99426</xdr:rowOff>
    </xdr:to>
    <xdr:sp macro="" textlink="">
      <xdr:nvSpPr>
        <xdr:cNvPr id="732" name="円/楕円 731"/>
        <xdr:cNvSpPr/>
      </xdr:nvSpPr>
      <xdr:spPr>
        <a:xfrm>
          <a:off x="21272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115953</xdr:rowOff>
    </xdr:from>
    <xdr:ext cx="469744" cy="259045"/>
    <xdr:sp macro="" textlink="">
      <xdr:nvSpPr>
        <xdr:cNvPr id="733" name="テキスト ボックス 732"/>
        <xdr:cNvSpPr txBox="1"/>
      </xdr:nvSpPr>
      <xdr:spPr>
        <a:xfrm>
          <a:off x="21088427" y="628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145181</xdr:rowOff>
    </xdr:from>
    <xdr:to>
      <xdr:col>29</xdr:col>
      <xdr:colOff>568325</xdr:colOff>
      <xdr:row>38</xdr:row>
      <xdr:rowOff>75332</xdr:rowOff>
    </xdr:to>
    <xdr:sp macro="" textlink="">
      <xdr:nvSpPr>
        <xdr:cNvPr id="734" name="円/楕円 733"/>
        <xdr:cNvSpPr/>
      </xdr:nvSpPr>
      <xdr:spPr>
        <a:xfrm>
          <a:off x="20383500" y="6488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91858</xdr:rowOff>
    </xdr:from>
    <xdr:ext cx="469744" cy="259045"/>
    <xdr:sp macro="" textlink="">
      <xdr:nvSpPr>
        <xdr:cNvPr id="735" name="テキスト ボックス 734"/>
        <xdr:cNvSpPr txBox="1"/>
      </xdr:nvSpPr>
      <xdr:spPr>
        <a:xfrm>
          <a:off x="20199427" y="62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144221</xdr:rowOff>
    </xdr:from>
    <xdr:to>
      <xdr:col>28</xdr:col>
      <xdr:colOff>365125</xdr:colOff>
      <xdr:row>38</xdr:row>
      <xdr:rowOff>74371</xdr:rowOff>
    </xdr:to>
    <xdr:sp macro="" textlink="">
      <xdr:nvSpPr>
        <xdr:cNvPr id="736" name="円/楕円 735"/>
        <xdr:cNvSpPr/>
      </xdr:nvSpPr>
      <xdr:spPr>
        <a:xfrm>
          <a:off x="19494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90898</xdr:rowOff>
    </xdr:from>
    <xdr:ext cx="469744" cy="259045"/>
    <xdr:sp macro="" textlink="">
      <xdr:nvSpPr>
        <xdr:cNvPr id="737" name="テキスト ボックス 736"/>
        <xdr:cNvSpPr txBox="1"/>
      </xdr:nvSpPr>
      <xdr:spPr>
        <a:xfrm>
          <a:off x="19310427" y="62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151033</xdr:rowOff>
    </xdr:from>
    <xdr:to>
      <xdr:col>27</xdr:col>
      <xdr:colOff>161925</xdr:colOff>
      <xdr:row>38</xdr:row>
      <xdr:rowOff>81183</xdr:rowOff>
    </xdr:to>
    <xdr:sp macro="" textlink="">
      <xdr:nvSpPr>
        <xdr:cNvPr id="738" name="円/楕円 737"/>
        <xdr:cNvSpPr/>
      </xdr:nvSpPr>
      <xdr:spPr>
        <a:xfrm>
          <a:off x="18605500" y="64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97710</xdr:rowOff>
    </xdr:from>
    <xdr:ext cx="469744" cy="259045"/>
    <xdr:sp macro="" textlink="">
      <xdr:nvSpPr>
        <xdr:cNvPr id="739" name="テキスト ボックス 738"/>
        <xdr:cNvSpPr txBox="1"/>
      </xdr:nvSpPr>
      <xdr:spPr>
        <a:xfrm>
          <a:off x="18421427" y="626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3" name="テキスト ボックス 75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1" name="テキスト ボックス 76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3" name="直線コネクタ 762"/>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66"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67" name="直線コネクタ 766"/>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33115</xdr:rowOff>
    </xdr:from>
    <xdr:to>
      <xdr:col>32</xdr:col>
      <xdr:colOff>187325</xdr:colOff>
      <xdr:row>59</xdr:row>
      <xdr:rowOff>33172</xdr:rowOff>
    </xdr:to>
    <xdr:cxnSp macro="">
      <xdr:nvCxnSpPr>
        <xdr:cNvPr id="768" name="直線コネクタ 767"/>
        <xdr:cNvCxnSpPr/>
      </xdr:nvCxnSpPr>
      <xdr:spPr>
        <a:xfrm flipV="1">
          <a:off x="21323300" y="10148665"/>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69"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0" name="フローチャート : 判断 769"/>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33172</xdr:rowOff>
    </xdr:from>
    <xdr:to>
      <xdr:col>31</xdr:col>
      <xdr:colOff>34925</xdr:colOff>
      <xdr:row>59</xdr:row>
      <xdr:rowOff>33210</xdr:rowOff>
    </xdr:to>
    <xdr:cxnSp macro="">
      <xdr:nvCxnSpPr>
        <xdr:cNvPr id="771" name="直線コネクタ 770"/>
        <xdr:cNvCxnSpPr/>
      </xdr:nvCxnSpPr>
      <xdr:spPr>
        <a:xfrm flipV="1">
          <a:off x="20434300" y="1014872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77870</xdr:rowOff>
    </xdr:from>
    <xdr:to>
      <xdr:col>31</xdr:col>
      <xdr:colOff>85725</xdr:colOff>
      <xdr:row>59</xdr:row>
      <xdr:rowOff>8020</xdr:rowOff>
    </xdr:to>
    <xdr:sp macro="" textlink="">
      <xdr:nvSpPr>
        <xdr:cNvPr id="772" name="フローチャート : 判断 771"/>
        <xdr:cNvSpPr/>
      </xdr:nvSpPr>
      <xdr:spPr>
        <a:xfrm>
          <a:off x="21272500" y="100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24547</xdr:rowOff>
    </xdr:from>
    <xdr:ext cx="469744" cy="259045"/>
    <xdr:sp macro="" textlink="">
      <xdr:nvSpPr>
        <xdr:cNvPr id="773" name="テキスト ボックス 772"/>
        <xdr:cNvSpPr txBox="1"/>
      </xdr:nvSpPr>
      <xdr:spPr>
        <a:xfrm>
          <a:off x="21088427" y="97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33210</xdr:rowOff>
    </xdr:from>
    <xdr:to>
      <xdr:col>29</xdr:col>
      <xdr:colOff>517525</xdr:colOff>
      <xdr:row>59</xdr:row>
      <xdr:rowOff>33248</xdr:rowOff>
    </xdr:to>
    <xdr:cxnSp macro="">
      <xdr:nvCxnSpPr>
        <xdr:cNvPr id="774" name="直線コネクタ 773"/>
        <xdr:cNvCxnSpPr/>
      </xdr:nvCxnSpPr>
      <xdr:spPr>
        <a:xfrm flipV="1">
          <a:off x="19545300" y="101487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42513</xdr:rowOff>
    </xdr:from>
    <xdr:to>
      <xdr:col>29</xdr:col>
      <xdr:colOff>568325</xdr:colOff>
      <xdr:row>58</xdr:row>
      <xdr:rowOff>144113</xdr:rowOff>
    </xdr:to>
    <xdr:sp macro="" textlink="">
      <xdr:nvSpPr>
        <xdr:cNvPr id="775" name="フローチャート : 判断 774"/>
        <xdr:cNvSpPr/>
      </xdr:nvSpPr>
      <xdr:spPr>
        <a:xfrm>
          <a:off x="20383500" y="998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160640</xdr:rowOff>
    </xdr:from>
    <xdr:ext cx="469744" cy="259045"/>
    <xdr:sp macro="" textlink="">
      <xdr:nvSpPr>
        <xdr:cNvPr id="776" name="テキスト ボックス 775"/>
        <xdr:cNvSpPr txBox="1"/>
      </xdr:nvSpPr>
      <xdr:spPr>
        <a:xfrm>
          <a:off x="20199427" y="97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33248</xdr:rowOff>
    </xdr:from>
    <xdr:to>
      <xdr:col>28</xdr:col>
      <xdr:colOff>314325</xdr:colOff>
      <xdr:row>59</xdr:row>
      <xdr:rowOff>44450</xdr:rowOff>
    </xdr:to>
    <xdr:cxnSp macro="">
      <xdr:nvCxnSpPr>
        <xdr:cNvPr id="777" name="直線コネクタ 776"/>
        <xdr:cNvCxnSpPr/>
      </xdr:nvCxnSpPr>
      <xdr:spPr>
        <a:xfrm flipV="1">
          <a:off x="18656300" y="1014879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45047</xdr:rowOff>
    </xdr:from>
    <xdr:to>
      <xdr:col>28</xdr:col>
      <xdr:colOff>365125</xdr:colOff>
      <xdr:row>58</xdr:row>
      <xdr:rowOff>146647</xdr:rowOff>
    </xdr:to>
    <xdr:sp macro="" textlink="">
      <xdr:nvSpPr>
        <xdr:cNvPr id="778" name="フローチャート : 判断 777"/>
        <xdr:cNvSpPr/>
      </xdr:nvSpPr>
      <xdr:spPr>
        <a:xfrm>
          <a:off x="19494500" y="998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163174</xdr:rowOff>
    </xdr:from>
    <xdr:ext cx="469744" cy="259045"/>
    <xdr:sp macro="" textlink="">
      <xdr:nvSpPr>
        <xdr:cNvPr id="779" name="テキスト ボックス 778"/>
        <xdr:cNvSpPr txBox="1"/>
      </xdr:nvSpPr>
      <xdr:spPr>
        <a:xfrm>
          <a:off x="19310427" y="976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127229</xdr:rowOff>
    </xdr:from>
    <xdr:to>
      <xdr:col>27</xdr:col>
      <xdr:colOff>161925</xdr:colOff>
      <xdr:row>59</xdr:row>
      <xdr:rowOff>57379</xdr:rowOff>
    </xdr:to>
    <xdr:sp macro="" textlink="">
      <xdr:nvSpPr>
        <xdr:cNvPr id="780" name="フローチャート : 判断 779"/>
        <xdr:cNvSpPr/>
      </xdr:nvSpPr>
      <xdr:spPr>
        <a:xfrm>
          <a:off x="18605500" y="1007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73906</xdr:rowOff>
    </xdr:from>
    <xdr:ext cx="469744" cy="259045"/>
    <xdr:sp macro="" textlink="">
      <xdr:nvSpPr>
        <xdr:cNvPr id="781" name="テキスト ボックス 780"/>
        <xdr:cNvSpPr txBox="1"/>
      </xdr:nvSpPr>
      <xdr:spPr>
        <a:xfrm>
          <a:off x="18421427" y="984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153765</xdr:rowOff>
    </xdr:from>
    <xdr:to>
      <xdr:col>32</xdr:col>
      <xdr:colOff>238125</xdr:colOff>
      <xdr:row>59</xdr:row>
      <xdr:rowOff>83915</xdr:rowOff>
    </xdr:to>
    <xdr:sp macro="" textlink="">
      <xdr:nvSpPr>
        <xdr:cNvPr id="787" name="円/楕円 786"/>
        <xdr:cNvSpPr/>
      </xdr:nvSpPr>
      <xdr:spPr>
        <a:xfrm>
          <a:off x="22110700" y="100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68692</xdr:rowOff>
    </xdr:from>
    <xdr:ext cx="378565" cy="259045"/>
    <xdr:sp macro="" textlink="">
      <xdr:nvSpPr>
        <xdr:cNvPr id="788" name="貸付金該当値テキスト"/>
        <xdr:cNvSpPr txBox="1"/>
      </xdr:nvSpPr>
      <xdr:spPr>
        <a:xfrm>
          <a:off x="22212300" y="1001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153822</xdr:rowOff>
    </xdr:from>
    <xdr:to>
      <xdr:col>31</xdr:col>
      <xdr:colOff>85725</xdr:colOff>
      <xdr:row>59</xdr:row>
      <xdr:rowOff>83972</xdr:rowOff>
    </xdr:to>
    <xdr:sp macro="" textlink="">
      <xdr:nvSpPr>
        <xdr:cNvPr id="789" name="円/楕円 788"/>
        <xdr:cNvSpPr/>
      </xdr:nvSpPr>
      <xdr:spPr>
        <a:xfrm>
          <a:off x="21272500" y="100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75099</xdr:rowOff>
    </xdr:from>
    <xdr:ext cx="378565" cy="259045"/>
    <xdr:sp macro="" textlink="">
      <xdr:nvSpPr>
        <xdr:cNvPr id="790" name="テキスト ボックス 789"/>
        <xdr:cNvSpPr txBox="1"/>
      </xdr:nvSpPr>
      <xdr:spPr>
        <a:xfrm>
          <a:off x="21134017" y="1019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153860</xdr:rowOff>
    </xdr:from>
    <xdr:to>
      <xdr:col>29</xdr:col>
      <xdr:colOff>568325</xdr:colOff>
      <xdr:row>59</xdr:row>
      <xdr:rowOff>84010</xdr:rowOff>
    </xdr:to>
    <xdr:sp macro="" textlink="">
      <xdr:nvSpPr>
        <xdr:cNvPr id="791" name="円/楕円 790"/>
        <xdr:cNvSpPr/>
      </xdr:nvSpPr>
      <xdr:spPr>
        <a:xfrm>
          <a:off x="20383500" y="100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75137</xdr:rowOff>
    </xdr:from>
    <xdr:ext cx="378565" cy="259045"/>
    <xdr:sp macro="" textlink="">
      <xdr:nvSpPr>
        <xdr:cNvPr id="792" name="テキスト ボックス 791"/>
        <xdr:cNvSpPr txBox="1"/>
      </xdr:nvSpPr>
      <xdr:spPr>
        <a:xfrm>
          <a:off x="20245017" y="1019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153898</xdr:rowOff>
    </xdr:from>
    <xdr:to>
      <xdr:col>28</xdr:col>
      <xdr:colOff>365125</xdr:colOff>
      <xdr:row>59</xdr:row>
      <xdr:rowOff>84048</xdr:rowOff>
    </xdr:to>
    <xdr:sp macro="" textlink="">
      <xdr:nvSpPr>
        <xdr:cNvPr id="793" name="円/楕円 792"/>
        <xdr:cNvSpPr/>
      </xdr:nvSpPr>
      <xdr:spPr>
        <a:xfrm>
          <a:off x="194945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75175</xdr:rowOff>
    </xdr:from>
    <xdr:ext cx="378565" cy="259045"/>
    <xdr:sp macro="" textlink="">
      <xdr:nvSpPr>
        <xdr:cNvPr id="794" name="テキスト ボックス 793"/>
        <xdr:cNvSpPr txBox="1"/>
      </xdr:nvSpPr>
      <xdr:spPr>
        <a:xfrm>
          <a:off x="19356017" y="1019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1" name="直線コネクタ 820"/>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2"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3" name="直線コネクタ 822"/>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4"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5" name="直線コネクタ 824"/>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91580</xdr:rowOff>
    </xdr:from>
    <xdr:to>
      <xdr:col>32</xdr:col>
      <xdr:colOff>187325</xdr:colOff>
      <xdr:row>76</xdr:row>
      <xdr:rowOff>157245</xdr:rowOff>
    </xdr:to>
    <xdr:cxnSp macro="">
      <xdr:nvCxnSpPr>
        <xdr:cNvPr id="826" name="直線コネクタ 825"/>
        <xdr:cNvCxnSpPr/>
      </xdr:nvCxnSpPr>
      <xdr:spPr>
        <a:xfrm flipV="1">
          <a:off x="21323300" y="13121780"/>
          <a:ext cx="838200" cy="6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27"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28" name="フローチャート : 判断 827"/>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157245</xdr:rowOff>
    </xdr:from>
    <xdr:to>
      <xdr:col>31</xdr:col>
      <xdr:colOff>34925</xdr:colOff>
      <xdr:row>77</xdr:row>
      <xdr:rowOff>19895</xdr:rowOff>
    </xdr:to>
    <xdr:cxnSp macro="">
      <xdr:nvCxnSpPr>
        <xdr:cNvPr id="829" name="直線コネクタ 828"/>
        <xdr:cNvCxnSpPr/>
      </xdr:nvCxnSpPr>
      <xdr:spPr>
        <a:xfrm flipV="1">
          <a:off x="20434300" y="13187445"/>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30" name="フローチャート : 判断 82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31" name="テキスト ボックス 830"/>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19895</xdr:rowOff>
    </xdr:from>
    <xdr:to>
      <xdr:col>29</xdr:col>
      <xdr:colOff>517525</xdr:colOff>
      <xdr:row>77</xdr:row>
      <xdr:rowOff>61861</xdr:rowOff>
    </xdr:to>
    <xdr:cxnSp macro="">
      <xdr:nvCxnSpPr>
        <xdr:cNvPr id="832" name="直線コネクタ 831"/>
        <xdr:cNvCxnSpPr/>
      </xdr:nvCxnSpPr>
      <xdr:spPr>
        <a:xfrm flipV="1">
          <a:off x="19545300" y="13221545"/>
          <a:ext cx="889000" cy="4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33" name="フローチャート : 判断 83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34" name="テキスト ボックス 833"/>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16314</xdr:rowOff>
    </xdr:from>
    <xdr:to>
      <xdr:col>28</xdr:col>
      <xdr:colOff>314325</xdr:colOff>
      <xdr:row>77</xdr:row>
      <xdr:rowOff>61861</xdr:rowOff>
    </xdr:to>
    <xdr:cxnSp macro="">
      <xdr:nvCxnSpPr>
        <xdr:cNvPr id="835" name="直線コネクタ 834"/>
        <xdr:cNvCxnSpPr/>
      </xdr:nvCxnSpPr>
      <xdr:spPr>
        <a:xfrm>
          <a:off x="18656300" y="13217964"/>
          <a:ext cx="889000" cy="4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6" name="フローチャート : 判断 83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37" name="テキスト ボックス 836"/>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38" name="フローチャート : 判断 837"/>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39" name="テキスト ボックス 838"/>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40780</xdr:rowOff>
    </xdr:from>
    <xdr:to>
      <xdr:col>32</xdr:col>
      <xdr:colOff>238125</xdr:colOff>
      <xdr:row>76</xdr:row>
      <xdr:rowOff>142380</xdr:rowOff>
    </xdr:to>
    <xdr:sp macro="" textlink="">
      <xdr:nvSpPr>
        <xdr:cNvPr id="845" name="円/楕円 844"/>
        <xdr:cNvSpPr/>
      </xdr:nvSpPr>
      <xdr:spPr>
        <a:xfrm>
          <a:off x="221107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19207</xdr:rowOff>
    </xdr:from>
    <xdr:ext cx="534377" cy="259045"/>
    <xdr:sp macro="" textlink="">
      <xdr:nvSpPr>
        <xdr:cNvPr id="846" name="繰出金該当値テキスト"/>
        <xdr:cNvSpPr txBox="1"/>
      </xdr:nvSpPr>
      <xdr:spPr>
        <a:xfrm>
          <a:off x="22212300" y="130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106445</xdr:rowOff>
    </xdr:from>
    <xdr:to>
      <xdr:col>31</xdr:col>
      <xdr:colOff>85725</xdr:colOff>
      <xdr:row>77</xdr:row>
      <xdr:rowOff>36595</xdr:rowOff>
    </xdr:to>
    <xdr:sp macro="" textlink="">
      <xdr:nvSpPr>
        <xdr:cNvPr id="847" name="円/楕円 846"/>
        <xdr:cNvSpPr/>
      </xdr:nvSpPr>
      <xdr:spPr>
        <a:xfrm>
          <a:off x="21272500" y="131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27722</xdr:rowOff>
    </xdr:from>
    <xdr:ext cx="534377" cy="259045"/>
    <xdr:sp macro="" textlink="">
      <xdr:nvSpPr>
        <xdr:cNvPr id="848" name="テキスト ボックス 847"/>
        <xdr:cNvSpPr txBox="1"/>
      </xdr:nvSpPr>
      <xdr:spPr>
        <a:xfrm>
          <a:off x="21056111" y="132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140545</xdr:rowOff>
    </xdr:from>
    <xdr:to>
      <xdr:col>29</xdr:col>
      <xdr:colOff>568325</xdr:colOff>
      <xdr:row>77</xdr:row>
      <xdr:rowOff>70695</xdr:rowOff>
    </xdr:to>
    <xdr:sp macro="" textlink="">
      <xdr:nvSpPr>
        <xdr:cNvPr id="849" name="円/楕円 848"/>
        <xdr:cNvSpPr/>
      </xdr:nvSpPr>
      <xdr:spPr>
        <a:xfrm>
          <a:off x="20383500" y="131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61822</xdr:rowOff>
    </xdr:from>
    <xdr:ext cx="534377" cy="259045"/>
    <xdr:sp macro="" textlink="">
      <xdr:nvSpPr>
        <xdr:cNvPr id="850" name="テキスト ボックス 849"/>
        <xdr:cNvSpPr txBox="1"/>
      </xdr:nvSpPr>
      <xdr:spPr>
        <a:xfrm>
          <a:off x="20167111" y="132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11061</xdr:rowOff>
    </xdr:from>
    <xdr:to>
      <xdr:col>28</xdr:col>
      <xdr:colOff>365125</xdr:colOff>
      <xdr:row>77</xdr:row>
      <xdr:rowOff>112661</xdr:rowOff>
    </xdr:to>
    <xdr:sp macro="" textlink="">
      <xdr:nvSpPr>
        <xdr:cNvPr id="851" name="円/楕円 850"/>
        <xdr:cNvSpPr/>
      </xdr:nvSpPr>
      <xdr:spPr>
        <a:xfrm>
          <a:off x="19494500" y="132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103788</xdr:rowOff>
    </xdr:from>
    <xdr:ext cx="534377" cy="259045"/>
    <xdr:sp macro="" textlink="">
      <xdr:nvSpPr>
        <xdr:cNvPr id="852" name="テキスト ボックス 851"/>
        <xdr:cNvSpPr txBox="1"/>
      </xdr:nvSpPr>
      <xdr:spPr>
        <a:xfrm>
          <a:off x="19278111" y="13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136964</xdr:rowOff>
    </xdr:from>
    <xdr:to>
      <xdr:col>27</xdr:col>
      <xdr:colOff>161925</xdr:colOff>
      <xdr:row>77</xdr:row>
      <xdr:rowOff>67114</xdr:rowOff>
    </xdr:to>
    <xdr:sp macro="" textlink="">
      <xdr:nvSpPr>
        <xdr:cNvPr id="853" name="円/楕円 852"/>
        <xdr:cNvSpPr/>
      </xdr:nvSpPr>
      <xdr:spPr>
        <a:xfrm>
          <a:off x="18605500" y="131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58241</xdr:rowOff>
    </xdr:from>
    <xdr:ext cx="534377" cy="259045"/>
    <xdr:sp macro="" textlink="">
      <xdr:nvSpPr>
        <xdr:cNvPr id="854" name="テキスト ボックス 853"/>
        <xdr:cNvSpPr txBox="1"/>
      </xdr:nvSpPr>
      <xdr:spPr>
        <a:xfrm>
          <a:off x="18389111" y="132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5" name="直線コネクタ 86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6" name="テキスト ボックス 86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7" name="直線コネクタ 86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68" name="テキスト ボックス 867"/>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9" name="直線コネクタ 86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0" name="テキスト ボックス 869"/>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1" name="直線コネクタ 87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2" name="テキスト ボックス 871"/>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3" name="直線コネクタ 87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4" name="テキスト ボックス 873"/>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5" name="直線コネクタ 87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76" name="テキスト ボックス 875"/>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8" name="テキスト ボックス 877"/>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0" name="直線コネクタ 879"/>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1"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2" name="直線コネクタ 88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3"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4" name="直線コネクタ 883"/>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5" name="直線コネクタ 88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86"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87" name="フローチャート : 判断 886"/>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8" name="直線コネクタ 88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9" name="フローチャート : 判断 88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0" name="テキスト ボックス 88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1" name="直線コネクタ 89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2" name="フローチャート : 判断 89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3" name="テキスト ボックス 89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4" name="直線コネクタ 89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5" name="フローチャート : 判断 89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6" name="テキスト ボックス 89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897" name="フローチャート : 判断 896"/>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898" name="テキスト ボックス 89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4" name="円/楕円 90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5"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6" name="円/楕円 90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7" name="テキスト ボックス 90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8" name="円/楕円 90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9" name="テキスト ボックス 90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0" name="円/楕円 90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1" name="テキスト ボックス 91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2" name="円/楕円 91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166206</xdr:rowOff>
    </xdr:from>
    <xdr:ext cx="249299" cy="259045"/>
    <xdr:sp macro="" textlink="">
      <xdr:nvSpPr>
        <xdr:cNvPr id="913" name="テキスト ボックス 912"/>
        <xdr:cNvSpPr txBox="1"/>
      </xdr:nvSpPr>
      <xdr:spPr>
        <a:xfrm>
          <a:off x="18531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年度国勢調査において、人口が</a:t>
          </a:r>
          <a:r>
            <a:rPr kumimoji="1" lang="en-US" altLang="ja-JP" sz="1300">
              <a:latin typeface="ＭＳ Ｐゴシック"/>
            </a:rPr>
            <a:t>5</a:t>
          </a:r>
          <a:r>
            <a:rPr kumimoji="1" lang="ja-JP" altLang="en-US" sz="1300">
              <a:latin typeface="ＭＳ Ｐゴシック"/>
            </a:rPr>
            <a:t>万人未満になったことにより、市町村類型が下位グループ（人口</a:t>
          </a:r>
          <a:r>
            <a:rPr kumimoji="1" lang="en-US" altLang="ja-JP" sz="1300">
              <a:latin typeface="ＭＳ Ｐゴシック"/>
            </a:rPr>
            <a:t>5</a:t>
          </a:r>
          <a:r>
            <a:rPr kumimoji="1" lang="ja-JP" altLang="en-US" sz="1300">
              <a:latin typeface="ＭＳ Ｐゴシック"/>
            </a:rPr>
            <a:t>万人未満）になったが、その類似団体内では人口が多い分類（</a:t>
          </a:r>
          <a:r>
            <a:rPr kumimoji="1" lang="en-US" altLang="ja-JP" sz="1300">
              <a:latin typeface="ＭＳ Ｐゴシック"/>
            </a:rPr>
            <a:t>49,184</a:t>
          </a:r>
          <a:r>
            <a:rPr kumimoji="1" lang="ja-JP" altLang="en-US" sz="1300">
              <a:latin typeface="ＭＳ Ｐゴシック"/>
            </a:rPr>
            <a:t>人）であるため、住民</a:t>
          </a:r>
          <a:r>
            <a:rPr kumimoji="1" lang="en-US" altLang="ja-JP" sz="1300">
              <a:latin typeface="ＭＳ Ｐゴシック"/>
            </a:rPr>
            <a:t>1</a:t>
          </a:r>
          <a:r>
            <a:rPr kumimoji="1" lang="ja-JP" altLang="en-US" sz="1300">
              <a:latin typeface="ＭＳ Ｐゴシック"/>
            </a:rPr>
            <a:t>人あたりのコストが全般的に類似団体内で低い水準となっていると考えられる。</a:t>
          </a:r>
          <a:endParaRPr kumimoji="1" lang="en-US" altLang="ja-JP" sz="1300">
            <a:latin typeface="ＭＳ Ｐゴシック"/>
          </a:endParaRPr>
        </a:p>
        <a:p>
          <a:r>
            <a:rPr kumimoji="1" lang="ja-JP" altLang="en-US" sz="1300">
              <a:latin typeface="ＭＳ Ｐゴシック"/>
            </a:rPr>
            <a:t>　人件費については、平成</a:t>
          </a:r>
          <a:r>
            <a:rPr kumimoji="1" lang="en-US" altLang="ja-JP" sz="1300">
              <a:latin typeface="ＭＳ Ｐゴシック"/>
            </a:rPr>
            <a:t>27</a:t>
          </a:r>
          <a:r>
            <a:rPr kumimoji="1" lang="ja-JP" altLang="en-US" sz="1300">
              <a:latin typeface="ＭＳ Ｐゴシック"/>
            </a:rPr>
            <a:t>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物件費が類似団体内で平均値を大幅に下回っている要因は、ごみ処理業務、常備消防、電算業務等を一部事務組合において共同処理を行っていることなどが挙げられる。</a:t>
          </a:r>
          <a:endParaRPr kumimoji="1" lang="en-US" altLang="ja-JP" sz="1300">
            <a:latin typeface="ＭＳ Ｐゴシック"/>
          </a:endParaRPr>
        </a:p>
        <a:p>
          <a:r>
            <a:rPr kumimoji="1" lang="ja-JP" altLang="en-US" sz="1300">
              <a:latin typeface="ＭＳ Ｐゴシック"/>
            </a:rPr>
            <a:t>　しかし、人口が減少傾向にある一方で、扶助費が増加傾向にあり、公債費も義務教育施設の耐震改修事業等の財源として発行した市債の元金償還の開始に伴い増加に転じることが想定されることから、今後は、住民</a:t>
          </a:r>
          <a:r>
            <a:rPr kumimoji="1" lang="en-US" altLang="ja-JP" sz="1300">
              <a:latin typeface="ＭＳ Ｐゴシック"/>
            </a:rPr>
            <a:t>1</a:t>
          </a:r>
          <a:r>
            <a:rPr kumimoji="1" lang="ja-JP" altLang="en-US" sz="1300">
              <a:latin typeface="ＭＳ Ｐゴシック"/>
            </a:rPr>
            <a:t>人あたりのコストは、扶助費、公債費を中心に増加していくことが予想される。</a:t>
          </a:r>
          <a:endParaRPr kumimoji="1" lang="en-US" altLang="ja-JP" sz="1300">
            <a:latin typeface="ＭＳ Ｐゴシック"/>
          </a:endParaRPr>
        </a:p>
        <a:p>
          <a:r>
            <a:rPr kumimoji="1" lang="ja-JP" altLang="en-US" sz="1300">
              <a:latin typeface="ＭＳ Ｐゴシック"/>
            </a:rPr>
            <a:t>　引き続き、行財政改革の推進を通じて経常経費の削減に努めるとともに、未利用地の利活用やふるさと応援寄附金の推進などの歳入確保策、公共施設の管理経費の見直し、費用対効果、緊急性を踏まえた事業選択による歳出の抑制及び効率化に取り組み、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50,409
49,793
58.08
16,113,440
15,270,358
726,686
9,628,866
14,814,098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105791</xdr:rowOff>
    </xdr:from>
    <xdr:to>
      <xdr:col>6</xdr:col>
      <xdr:colOff>511175</xdr:colOff>
      <xdr:row>37</xdr:row>
      <xdr:rowOff>105982</xdr:rowOff>
    </xdr:to>
    <xdr:cxnSp macro="">
      <xdr:nvCxnSpPr>
        <xdr:cNvPr id="61" name="直線コネクタ 60"/>
        <xdr:cNvCxnSpPr/>
      </xdr:nvCxnSpPr>
      <xdr:spPr>
        <a:xfrm flipV="1">
          <a:off x="3797300" y="644944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105982</xdr:rowOff>
    </xdr:from>
    <xdr:to>
      <xdr:col>5</xdr:col>
      <xdr:colOff>358775</xdr:colOff>
      <xdr:row>37</xdr:row>
      <xdr:rowOff>138366</xdr:rowOff>
    </xdr:to>
    <xdr:cxnSp macro="">
      <xdr:nvCxnSpPr>
        <xdr:cNvPr id="64" name="直線コネクタ 63"/>
        <xdr:cNvCxnSpPr/>
      </xdr:nvCxnSpPr>
      <xdr:spPr>
        <a:xfrm flipV="1">
          <a:off x="2908300" y="6449632"/>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23559</xdr:rowOff>
    </xdr:from>
    <xdr:to>
      <xdr:col>5</xdr:col>
      <xdr:colOff>409575</xdr:colOff>
      <xdr:row>37</xdr:row>
      <xdr:rowOff>125159</xdr:rowOff>
    </xdr:to>
    <xdr:sp macro="" textlink="">
      <xdr:nvSpPr>
        <xdr:cNvPr id="65" name="フローチャート : 判断 64"/>
        <xdr:cNvSpPr/>
      </xdr:nvSpPr>
      <xdr:spPr>
        <a:xfrm>
          <a:off x="3746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141686</xdr:rowOff>
    </xdr:from>
    <xdr:ext cx="469744" cy="259045"/>
    <xdr:sp macro="" textlink="">
      <xdr:nvSpPr>
        <xdr:cNvPr id="66" name="テキスト ボックス 65"/>
        <xdr:cNvSpPr txBox="1"/>
      </xdr:nvSpPr>
      <xdr:spPr>
        <a:xfrm>
          <a:off x="3562427"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121222</xdr:rowOff>
    </xdr:from>
    <xdr:to>
      <xdr:col>4</xdr:col>
      <xdr:colOff>155575</xdr:colOff>
      <xdr:row>37</xdr:row>
      <xdr:rowOff>138366</xdr:rowOff>
    </xdr:to>
    <xdr:cxnSp macro="">
      <xdr:nvCxnSpPr>
        <xdr:cNvPr id="67" name="直線コネクタ 66"/>
        <xdr:cNvCxnSpPr/>
      </xdr:nvCxnSpPr>
      <xdr:spPr>
        <a:xfrm>
          <a:off x="2019300" y="6464872"/>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30035</xdr:rowOff>
    </xdr:from>
    <xdr:to>
      <xdr:col>4</xdr:col>
      <xdr:colOff>206375</xdr:colOff>
      <xdr:row>37</xdr:row>
      <xdr:rowOff>131635</xdr:rowOff>
    </xdr:to>
    <xdr:sp macro="" textlink="">
      <xdr:nvSpPr>
        <xdr:cNvPr id="68" name="フローチャート : 判断 67"/>
        <xdr:cNvSpPr/>
      </xdr:nvSpPr>
      <xdr:spPr>
        <a:xfrm>
          <a:off x="2857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148162</xdr:rowOff>
    </xdr:from>
    <xdr:ext cx="469744" cy="259045"/>
    <xdr:sp macro="" textlink="">
      <xdr:nvSpPr>
        <xdr:cNvPr id="69" name="テキスト ボックス 68"/>
        <xdr:cNvSpPr txBox="1"/>
      </xdr:nvSpPr>
      <xdr:spPr>
        <a:xfrm>
          <a:off x="2673427" y="61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80454</xdr:rowOff>
    </xdr:from>
    <xdr:to>
      <xdr:col>2</xdr:col>
      <xdr:colOff>638175</xdr:colOff>
      <xdr:row>37</xdr:row>
      <xdr:rowOff>121222</xdr:rowOff>
    </xdr:to>
    <xdr:cxnSp macro="">
      <xdr:nvCxnSpPr>
        <xdr:cNvPr id="70" name="直線コネクタ 69"/>
        <xdr:cNvCxnSpPr/>
      </xdr:nvCxnSpPr>
      <xdr:spPr>
        <a:xfrm>
          <a:off x="1130300" y="6424104"/>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2032</xdr:rowOff>
    </xdr:from>
    <xdr:to>
      <xdr:col>3</xdr:col>
      <xdr:colOff>3175</xdr:colOff>
      <xdr:row>37</xdr:row>
      <xdr:rowOff>103632</xdr:rowOff>
    </xdr:to>
    <xdr:sp macro="" textlink="">
      <xdr:nvSpPr>
        <xdr:cNvPr id="71" name="フローチャート : 判断 70"/>
        <xdr:cNvSpPr/>
      </xdr:nvSpPr>
      <xdr:spPr>
        <a:xfrm>
          <a:off x="1968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120159</xdr:rowOff>
    </xdr:from>
    <xdr:ext cx="469744" cy="259045"/>
    <xdr:sp macro="" textlink="">
      <xdr:nvSpPr>
        <xdr:cNvPr id="72" name="テキスト ボックス 71"/>
        <xdr:cNvSpPr txBox="1"/>
      </xdr:nvSpPr>
      <xdr:spPr>
        <a:xfrm>
          <a:off x="1784427"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7366</xdr:rowOff>
    </xdr:from>
    <xdr:to>
      <xdr:col>1</xdr:col>
      <xdr:colOff>485775</xdr:colOff>
      <xdr:row>36</xdr:row>
      <xdr:rowOff>108966</xdr:rowOff>
    </xdr:to>
    <xdr:sp macro="" textlink="">
      <xdr:nvSpPr>
        <xdr:cNvPr id="73" name="フローチャート : 判断 72"/>
        <xdr:cNvSpPr/>
      </xdr:nvSpPr>
      <xdr:spPr>
        <a:xfrm>
          <a:off x="1079500" y="61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125493</xdr:rowOff>
    </xdr:from>
    <xdr:ext cx="469744" cy="259045"/>
    <xdr:sp macro="" textlink="">
      <xdr:nvSpPr>
        <xdr:cNvPr id="74" name="テキスト ボックス 73"/>
        <xdr:cNvSpPr txBox="1"/>
      </xdr:nvSpPr>
      <xdr:spPr>
        <a:xfrm>
          <a:off x="895427" y="59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54991</xdr:rowOff>
    </xdr:from>
    <xdr:to>
      <xdr:col>6</xdr:col>
      <xdr:colOff>561975</xdr:colOff>
      <xdr:row>37</xdr:row>
      <xdr:rowOff>156591</xdr:rowOff>
    </xdr:to>
    <xdr:sp macro="" textlink="">
      <xdr:nvSpPr>
        <xdr:cNvPr id="80" name="円/楕円 79"/>
        <xdr:cNvSpPr/>
      </xdr:nvSpPr>
      <xdr:spPr>
        <a:xfrm>
          <a:off x="45847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141368</xdr:rowOff>
    </xdr:from>
    <xdr:ext cx="469744" cy="259045"/>
    <xdr:sp macro="" textlink="">
      <xdr:nvSpPr>
        <xdr:cNvPr id="81" name="議会費該当値テキスト"/>
        <xdr:cNvSpPr txBox="1"/>
      </xdr:nvSpPr>
      <xdr:spPr>
        <a:xfrm>
          <a:off x="4686300" y="631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55182</xdr:rowOff>
    </xdr:from>
    <xdr:to>
      <xdr:col>5</xdr:col>
      <xdr:colOff>409575</xdr:colOff>
      <xdr:row>37</xdr:row>
      <xdr:rowOff>156782</xdr:rowOff>
    </xdr:to>
    <xdr:sp macro="" textlink="">
      <xdr:nvSpPr>
        <xdr:cNvPr id="82" name="円/楕円 81"/>
        <xdr:cNvSpPr/>
      </xdr:nvSpPr>
      <xdr:spPr>
        <a:xfrm>
          <a:off x="3746500" y="63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147908</xdr:rowOff>
    </xdr:from>
    <xdr:ext cx="469744" cy="259045"/>
    <xdr:sp macro="" textlink="">
      <xdr:nvSpPr>
        <xdr:cNvPr id="83" name="テキスト ボックス 82"/>
        <xdr:cNvSpPr txBox="1"/>
      </xdr:nvSpPr>
      <xdr:spPr>
        <a:xfrm>
          <a:off x="3562427" y="649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87566</xdr:rowOff>
    </xdr:from>
    <xdr:to>
      <xdr:col>4</xdr:col>
      <xdr:colOff>206375</xdr:colOff>
      <xdr:row>38</xdr:row>
      <xdr:rowOff>17717</xdr:rowOff>
    </xdr:to>
    <xdr:sp macro="" textlink="">
      <xdr:nvSpPr>
        <xdr:cNvPr id="84" name="円/楕円 83"/>
        <xdr:cNvSpPr/>
      </xdr:nvSpPr>
      <xdr:spPr>
        <a:xfrm>
          <a:off x="28575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8844</xdr:rowOff>
    </xdr:from>
    <xdr:ext cx="469744" cy="259045"/>
    <xdr:sp macro="" textlink="">
      <xdr:nvSpPr>
        <xdr:cNvPr id="85" name="テキスト ボックス 84"/>
        <xdr:cNvSpPr txBox="1"/>
      </xdr:nvSpPr>
      <xdr:spPr>
        <a:xfrm>
          <a:off x="2673427" y="652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70422</xdr:rowOff>
    </xdr:from>
    <xdr:to>
      <xdr:col>3</xdr:col>
      <xdr:colOff>3175</xdr:colOff>
      <xdr:row>38</xdr:row>
      <xdr:rowOff>572</xdr:rowOff>
    </xdr:to>
    <xdr:sp macro="" textlink="">
      <xdr:nvSpPr>
        <xdr:cNvPr id="86" name="円/楕円 85"/>
        <xdr:cNvSpPr/>
      </xdr:nvSpPr>
      <xdr:spPr>
        <a:xfrm>
          <a:off x="1968500" y="64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163148</xdr:rowOff>
    </xdr:from>
    <xdr:ext cx="469744" cy="259045"/>
    <xdr:sp macro="" textlink="">
      <xdr:nvSpPr>
        <xdr:cNvPr id="87" name="テキスト ボックス 86"/>
        <xdr:cNvSpPr txBox="1"/>
      </xdr:nvSpPr>
      <xdr:spPr>
        <a:xfrm>
          <a:off x="1784427" y="65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29654</xdr:rowOff>
    </xdr:from>
    <xdr:to>
      <xdr:col>1</xdr:col>
      <xdr:colOff>485775</xdr:colOff>
      <xdr:row>37</xdr:row>
      <xdr:rowOff>131254</xdr:rowOff>
    </xdr:to>
    <xdr:sp macro="" textlink="">
      <xdr:nvSpPr>
        <xdr:cNvPr id="88" name="円/楕円 87"/>
        <xdr:cNvSpPr/>
      </xdr:nvSpPr>
      <xdr:spPr>
        <a:xfrm>
          <a:off x="1079500" y="63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122381</xdr:rowOff>
    </xdr:from>
    <xdr:ext cx="469744" cy="259045"/>
    <xdr:sp macro="" textlink="">
      <xdr:nvSpPr>
        <xdr:cNvPr id="89" name="テキスト ボックス 88"/>
        <xdr:cNvSpPr txBox="1"/>
      </xdr:nvSpPr>
      <xdr:spPr>
        <a:xfrm>
          <a:off x="895427" y="64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158445</xdr:rowOff>
    </xdr:from>
    <xdr:to>
      <xdr:col>6</xdr:col>
      <xdr:colOff>511175</xdr:colOff>
      <xdr:row>58</xdr:row>
      <xdr:rowOff>159712</xdr:rowOff>
    </xdr:to>
    <xdr:cxnSp macro="">
      <xdr:nvCxnSpPr>
        <xdr:cNvPr id="118" name="直線コネクタ 117"/>
        <xdr:cNvCxnSpPr/>
      </xdr:nvCxnSpPr>
      <xdr:spPr>
        <a:xfrm flipV="1">
          <a:off x="3797300" y="10102545"/>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157468</xdr:rowOff>
    </xdr:from>
    <xdr:to>
      <xdr:col>5</xdr:col>
      <xdr:colOff>358775</xdr:colOff>
      <xdr:row>58</xdr:row>
      <xdr:rowOff>159712</xdr:rowOff>
    </xdr:to>
    <xdr:cxnSp macro="">
      <xdr:nvCxnSpPr>
        <xdr:cNvPr id="121" name="直線コネクタ 120"/>
        <xdr:cNvCxnSpPr/>
      </xdr:nvCxnSpPr>
      <xdr:spPr>
        <a:xfrm>
          <a:off x="2908300" y="10101568"/>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51357</xdr:rowOff>
    </xdr:from>
    <xdr:to>
      <xdr:col>5</xdr:col>
      <xdr:colOff>409575</xdr:colOff>
      <xdr:row>58</xdr:row>
      <xdr:rowOff>152957</xdr:rowOff>
    </xdr:to>
    <xdr:sp macro="" textlink="">
      <xdr:nvSpPr>
        <xdr:cNvPr id="122" name="フローチャート : 判断 121"/>
        <xdr:cNvSpPr/>
      </xdr:nvSpPr>
      <xdr:spPr>
        <a:xfrm>
          <a:off x="3746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169484</xdr:rowOff>
    </xdr:from>
    <xdr:ext cx="534377" cy="259045"/>
    <xdr:sp macro="" textlink="">
      <xdr:nvSpPr>
        <xdr:cNvPr id="123" name="テキスト ボックス 122"/>
        <xdr:cNvSpPr txBox="1"/>
      </xdr:nvSpPr>
      <xdr:spPr>
        <a:xfrm>
          <a:off x="3530111" y="97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154978</xdr:rowOff>
    </xdr:from>
    <xdr:to>
      <xdr:col>4</xdr:col>
      <xdr:colOff>155575</xdr:colOff>
      <xdr:row>58</xdr:row>
      <xdr:rowOff>157468</xdr:rowOff>
    </xdr:to>
    <xdr:cxnSp macro="">
      <xdr:nvCxnSpPr>
        <xdr:cNvPr id="124" name="直線コネクタ 123"/>
        <xdr:cNvCxnSpPr/>
      </xdr:nvCxnSpPr>
      <xdr:spPr>
        <a:xfrm>
          <a:off x="2019300" y="10099078"/>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43791</xdr:rowOff>
    </xdr:from>
    <xdr:to>
      <xdr:col>4</xdr:col>
      <xdr:colOff>206375</xdr:colOff>
      <xdr:row>58</xdr:row>
      <xdr:rowOff>145391</xdr:rowOff>
    </xdr:to>
    <xdr:sp macro="" textlink="">
      <xdr:nvSpPr>
        <xdr:cNvPr id="125" name="フローチャート : 判断 124"/>
        <xdr:cNvSpPr/>
      </xdr:nvSpPr>
      <xdr:spPr>
        <a:xfrm>
          <a:off x="2857500" y="99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161918</xdr:rowOff>
    </xdr:from>
    <xdr:ext cx="534377" cy="259045"/>
    <xdr:sp macro="" textlink="">
      <xdr:nvSpPr>
        <xdr:cNvPr id="126" name="テキスト ボックス 125"/>
        <xdr:cNvSpPr txBox="1"/>
      </xdr:nvSpPr>
      <xdr:spPr>
        <a:xfrm>
          <a:off x="2641111" y="97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154978</xdr:rowOff>
    </xdr:from>
    <xdr:to>
      <xdr:col>2</xdr:col>
      <xdr:colOff>638175</xdr:colOff>
      <xdr:row>58</xdr:row>
      <xdr:rowOff>155885</xdr:rowOff>
    </xdr:to>
    <xdr:cxnSp macro="">
      <xdr:nvCxnSpPr>
        <xdr:cNvPr id="127" name="直線コネクタ 126"/>
        <xdr:cNvCxnSpPr/>
      </xdr:nvCxnSpPr>
      <xdr:spPr>
        <a:xfrm flipV="1">
          <a:off x="1130300" y="10099078"/>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34590</xdr:rowOff>
    </xdr:from>
    <xdr:to>
      <xdr:col>3</xdr:col>
      <xdr:colOff>3175</xdr:colOff>
      <xdr:row>58</xdr:row>
      <xdr:rowOff>136190</xdr:rowOff>
    </xdr:to>
    <xdr:sp macro="" textlink="">
      <xdr:nvSpPr>
        <xdr:cNvPr id="128" name="フローチャート : 判断 127"/>
        <xdr:cNvSpPr/>
      </xdr:nvSpPr>
      <xdr:spPr>
        <a:xfrm>
          <a:off x="1968500" y="997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152717</xdr:rowOff>
    </xdr:from>
    <xdr:ext cx="534377" cy="259045"/>
    <xdr:sp macro="" textlink="">
      <xdr:nvSpPr>
        <xdr:cNvPr id="129" name="テキスト ボックス 128"/>
        <xdr:cNvSpPr txBox="1"/>
      </xdr:nvSpPr>
      <xdr:spPr>
        <a:xfrm>
          <a:off x="1752111" y="97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61630</xdr:rowOff>
    </xdr:from>
    <xdr:to>
      <xdr:col>1</xdr:col>
      <xdr:colOff>485775</xdr:colOff>
      <xdr:row>58</xdr:row>
      <xdr:rowOff>163230</xdr:rowOff>
    </xdr:to>
    <xdr:sp macro="" textlink="">
      <xdr:nvSpPr>
        <xdr:cNvPr id="130" name="フローチャート : 判断 129"/>
        <xdr:cNvSpPr/>
      </xdr:nvSpPr>
      <xdr:spPr>
        <a:xfrm>
          <a:off x="1079500" y="100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8307</xdr:rowOff>
    </xdr:from>
    <xdr:ext cx="534377" cy="259045"/>
    <xdr:sp macro="" textlink="">
      <xdr:nvSpPr>
        <xdr:cNvPr id="131" name="テキスト ボックス 130"/>
        <xdr:cNvSpPr txBox="1"/>
      </xdr:nvSpPr>
      <xdr:spPr>
        <a:xfrm>
          <a:off x="863111" y="97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107645</xdr:rowOff>
    </xdr:from>
    <xdr:to>
      <xdr:col>6</xdr:col>
      <xdr:colOff>561975</xdr:colOff>
      <xdr:row>59</xdr:row>
      <xdr:rowOff>37795</xdr:rowOff>
    </xdr:to>
    <xdr:sp macro="" textlink="">
      <xdr:nvSpPr>
        <xdr:cNvPr id="137" name="円/楕円 136"/>
        <xdr:cNvSpPr/>
      </xdr:nvSpPr>
      <xdr:spPr>
        <a:xfrm>
          <a:off x="45847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22572</xdr:rowOff>
    </xdr:from>
    <xdr:ext cx="534377" cy="259045"/>
    <xdr:sp macro="" textlink="">
      <xdr:nvSpPr>
        <xdr:cNvPr id="138" name="総務費該当値テキスト"/>
        <xdr:cNvSpPr txBox="1"/>
      </xdr:nvSpPr>
      <xdr:spPr>
        <a:xfrm>
          <a:off x="4686300" y="99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108912</xdr:rowOff>
    </xdr:from>
    <xdr:to>
      <xdr:col>5</xdr:col>
      <xdr:colOff>409575</xdr:colOff>
      <xdr:row>59</xdr:row>
      <xdr:rowOff>39062</xdr:rowOff>
    </xdr:to>
    <xdr:sp macro="" textlink="">
      <xdr:nvSpPr>
        <xdr:cNvPr id="139" name="円/楕円 138"/>
        <xdr:cNvSpPr/>
      </xdr:nvSpPr>
      <xdr:spPr>
        <a:xfrm>
          <a:off x="3746500" y="100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30189</xdr:rowOff>
    </xdr:from>
    <xdr:ext cx="534377" cy="259045"/>
    <xdr:sp macro="" textlink="">
      <xdr:nvSpPr>
        <xdr:cNvPr id="140" name="テキスト ボックス 139"/>
        <xdr:cNvSpPr txBox="1"/>
      </xdr:nvSpPr>
      <xdr:spPr>
        <a:xfrm>
          <a:off x="3530111" y="101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106668</xdr:rowOff>
    </xdr:from>
    <xdr:to>
      <xdr:col>4</xdr:col>
      <xdr:colOff>206375</xdr:colOff>
      <xdr:row>59</xdr:row>
      <xdr:rowOff>36818</xdr:rowOff>
    </xdr:to>
    <xdr:sp macro="" textlink="">
      <xdr:nvSpPr>
        <xdr:cNvPr id="141" name="円/楕円 140"/>
        <xdr:cNvSpPr/>
      </xdr:nvSpPr>
      <xdr:spPr>
        <a:xfrm>
          <a:off x="2857500" y="100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27945</xdr:rowOff>
    </xdr:from>
    <xdr:ext cx="534377" cy="259045"/>
    <xdr:sp macro="" textlink="">
      <xdr:nvSpPr>
        <xdr:cNvPr id="142" name="テキスト ボックス 141"/>
        <xdr:cNvSpPr txBox="1"/>
      </xdr:nvSpPr>
      <xdr:spPr>
        <a:xfrm>
          <a:off x="2641111" y="101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104178</xdr:rowOff>
    </xdr:from>
    <xdr:to>
      <xdr:col>3</xdr:col>
      <xdr:colOff>3175</xdr:colOff>
      <xdr:row>59</xdr:row>
      <xdr:rowOff>34328</xdr:rowOff>
    </xdr:to>
    <xdr:sp macro="" textlink="">
      <xdr:nvSpPr>
        <xdr:cNvPr id="143" name="円/楕円 142"/>
        <xdr:cNvSpPr/>
      </xdr:nvSpPr>
      <xdr:spPr>
        <a:xfrm>
          <a:off x="1968500" y="100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25455</xdr:rowOff>
    </xdr:from>
    <xdr:ext cx="534377" cy="259045"/>
    <xdr:sp macro="" textlink="">
      <xdr:nvSpPr>
        <xdr:cNvPr id="144" name="テキスト ボックス 143"/>
        <xdr:cNvSpPr txBox="1"/>
      </xdr:nvSpPr>
      <xdr:spPr>
        <a:xfrm>
          <a:off x="1752111" y="101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105085</xdr:rowOff>
    </xdr:from>
    <xdr:to>
      <xdr:col>1</xdr:col>
      <xdr:colOff>485775</xdr:colOff>
      <xdr:row>59</xdr:row>
      <xdr:rowOff>35235</xdr:rowOff>
    </xdr:to>
    <xdr:sp macro="" textlink="">
      <xdr:nvSpPr>
        <xdr:cNvPr id="145" name="円/楕円 144"/>
        <xdr:cNvSpPr/>
      </xdr:nvSpPr>
      <xdr:spPr>
        <a:xfrm>
          <a:off x="1079500" y="100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26362</xdr:rowOff>
    </xdr:from>
    <xdr:ext cx="534377" cy="259045"/>
    <xdr:sp macro="" textlink="">
      <xdr:nvSpPr>
        <xdr:cNvPr id="146" name="テキスト ボックス 145"/>
        <xdr:cNvSpPr txBox="1"/>
      </xdr:nvSpPr>
      <xdr:spPr>
        <a:xfrm>
          <a:off x="863111" y="101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6372</xdr:rowOff>
    </xdr:from>
    <xdr:to>
      <xdr:col>6</xdr:col>
      <xdr:colOff>510540</xdr:colOff>
      <xdr:row>75</xdr:row>
      <xdr:rowOff>168810</xdr:rowOff>
    </xdr:to>
    <xdr:cxnSp macro="">
      <xdr:nvCxnSpPr>
        <xdr:cNvPr id="168" name="直線コネクタ 167"/>
        <xdr:cNvCxnSpPr/>
      </xdr:nvCxnSpPr>
      <xdr:spPr>
        <a:xfrm flipV="1">
          <a:off x="4633595" y="12179322"/>
          <a:ext cx="1270" cy="848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1187</xdr:rowOff>
    </xdr:from>
    <xdr:ext cx="599010" cy="259045"/>
    <xdr:sp macro="" textlink="">
      <xdr:nvSpPr>
        <xdr:cNvPr id="169" name="民生費最小値テキスト"/>
        <xdr:cNvSpPr txBox="1"/>
      </xdr:nvSpPr>
      <xdr:spPr>
        <a:xfrm>
          <a:off x="4686300" y="1303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75</xdr:row>
      <xdr:rowOff>168810</xdr:rowOff>
    </xdr:from>
    <xdr:to>
      <xdr:col>6</xdr:col>
      <xdr:colOff>600075</xdr:colOff>
      <xdr:row>75</xdr:row>
      <xdr:rowOff>168810</xdr:rowOff>
    </xdr:to>
    <xdr:cxnSp macro="">
      <xdr:nvCxnSpPr>
        <xdr:cNvPr id="170" name="直線コネクタ 169"/>
        <xdr:cNvCxnSpPr/>
      </xdr:nvCxnSpPr>
      <xdr:spPr>
        <a:xfrm>
          <a:off x="4546600" y="1302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124499</xdr:rowOff>
    </xdr:from>
    <xdr:ext cx="599010" cy="259045"/>
    <xdr:sp macro="" textlink="">
      <xdr:nvSpPr>
        <xdr:cNvPr id="171" name="民生費最大値テキスト"/>
        <xdr:cNvSpPr txBox="1"/>
      </xdr:nvSpPr>
      <xdr:spPr>
        <a:xfrm>
          <a:off x="4686300" y="1195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71</xdr:row>
      <xdr:rowOff>6372</xdr:rowOff>
    </xdr:from>
    <xdr:to>
      <xdr:col>6</xdr:col>
      <xdr:colOff>600075</xdr:colOff>
      <xdr:row>71</xdr:row>
      <xdr:rowOff>6372</xdr:rowOff>
    </xdr:to>
    <xdr:cxnSp macro="">
      <xdr:nvCxnSpPr>
        <xdr:cNvPr id="172" name="直線コネクタ 171"/>
        <xdr:cNvCxnSpPr/>
      </xdr:nvCxnSpPr>
      <xdr:spPr>
        <a:xfrm>
          <a:off x="4546600" y="1217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168810</xdr:rowOff>
    </xdr:from>
    <xdr:to>
      <xdr:col>6</xdr:col>
      <xdr:colOff>511175</xdr:colOff>
      <xdr:row>76</xdr:row>
      <xdr:rowOff>35833</xdr:rowOff>
    </xdr:to>
    <xdr:cxnSp macro="">
      <xdr:nvCxnSpPr>
        <xdr:cNvPr id="173" name="直線コネクタ 172"/>
        <xdr:cNvCxnSpPr/>
      </xdr:nvCxnSpPr>
      <xdr:spPr>
        <a:xfrm flipV="1">
          <a:off x="3797300" y="13027560"/>
          <a:ext cx="8382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27415</xdr:rowOff>
    </xdr:from>
    <xdr:ext cx="599010" cy="259045"/>
    <xdr:sp macro="" textlink="">
      <xdr:nvSpPr>
        <xdr:cNvPr id="174" name="民生費平均値テキスト"/>
        <xdr:cNvSpPr txBox="1"/>
      </xdr:nvSpPr>
      <xdr:spPr>
        <a:xfrm>
          <a:off x="4686300" y="12543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4538</xdr:rowOff>
    </xdr:from>
    <xdr:to>
      <xdr:col>6</xdr:col>
      <xdr:colOff>561975</xdr:colOff>
      <xdr:row>74</xdr:row>
      <xdr:rowOff>106138</xdr:rowOff>
    </xdr:to>
    <xdr:sp macro="" textlink="">
      <xdr:nvSpPr>
        <xdr:cNvPr id="175" name="フローチャート : 判断 174"/>
        <xdr:cNvSpPr/>
      </xdr:nvSpPr>
      <xdr:spPr>
        <a:xfrm>
          <a:off x="4584700" y="1269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35833</xdr:rowOff>
    </xdr:from>
    <xdr:to>
      <xdr:col>5</xdr:col>
      <xdr:colOff>358775</xdr:colOff>
      <xdr:row>76</xdr:row>
      <xdr:rowOff>79994</xdr:rowOff>
    </xdr:to>
    <xdr:cxnSp macro="">
      <xdr:nvCxnSpPr>
        <xdr:cNvPr id="176" name="直線コネクタ 175"/>
        <xdr:cNvCxnSpPr/>
      </xdr:nvCxnSpPr>
      <xdr:spPr>
        <a:xfrm flipV="1">
          <a:off x="2908300" y="13066033"/>
          <a:ext cx="889000" cy="4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115317</xdr:rowOff>
    </xdr:from>
    <xdr:to>
      <xdr:col>5</xdr:col>
      <xdr:colOff>409575</xdr:colOff>
      <xdr:row>75</xdr:row>
      <xdr:rowOff>45467</xdr:rowOff>
    </xdr:to>
    <xdr:sp macro="" textlink="">
      <xdr:nvSpPr>
        <xdr:cNvPr id="177" name="フローチャート : 判断 176"/>
        <xdr:cNvSpPr/>
      </xdr:nvSpPr>
      <xdr:spPr>
        <a:xfrm>
          <a:off x="3746500" y="1280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61994</xdr:rowOff>
    </xdr:from>
    <xdr:ext cx="599010" cy="259045"/>
    <xdr:sp macro="" textlink="">
      <xdr:nvSpPr>
        <xdr:cNvPr id="178" name="テキスト ボックス 177"/>
        <xdr:cNvSpPr txBox="1"/>
      </xdr:nvSpPr>
      <xdr:spPr>
        <a:xfrm>
          <a:off x="3497794" y="125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79994</xdr:rowOff>
    </xdr:from>
    <xdr:to>
      <xdr:col>4</xdr:col>
      <xdr:colOff>155575</xdr:colOff>
      <xdr:row>76</xdr:row>
      <xdr:rowOff>130967</xdr:rowOff>
    </xdr:to>
    <xdr:cxnSp macro="">
      <xdr:nvCxnSpPr>
        <xdr:cNvPr id="179" name="直線コネクタ 178"/>
        <xdr:cNvCxnSpPr/>
      </xdr:nvCxnSpPr>
      <xdr:spPr>
        <a:xfrm flipV="1">
          <a:off x="2019300" y="13110194"/>
          <a:ext cx="889000" cy="5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145479</xdr:rowOff>
    </xdr:from>
    <xdr:to>
      <xdr:col>4</xdr:col>
      <xdr:colOff>206375</xdr:colOff>
      <xdr:row>75</xdr:row>
      <xdr:rowOff>75629</xdr:rowOff>
    </xdr:to>
    <xdr:sp macro="" textlink="">
      <xdr:nvSpPr>
        <xdr:cNvPr id="180" name="フローチャート : 判断 179"/>
        <xdr:cNvSpPr/>
      </xdr:nvSpPr>
      <xdr:spPr>
        <a:xfrm>
          <a:off x="2857500" y="128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92156</xdr:rowOff>
    </xdr:from>
    <xdr:ext cx="599010" cy="259045"/>
    <xdr:sp macro="" textlink="">
      <xdr:nvSpPr>
        <xdr:cNvPr id="181" name="テキスト ボックス 180"/>
        <xdr:cNvSpPr txBox="1"/>
      </xdr:nvSpPr>
      <xdr:spPr>
        <a:xfrm>
          <a:off x="2608794" y="126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130967</xdr:rowOff>
    </xdr:from>
    <xdr:to>
      <xdr:col>2</xdr:col>
      <xdr:colOff>638175</xdr:colOff>
      <xdr:row>76</xdr:row>
      <xdr:rowOff>163018</xdr:rowOff>
    </xdr:to>
    <xdr:cxnSp macro="">
      <xdr:nvCxnSpPr>
        <xdr:cNvPr id="182" name="直線コネクタ 181"/>
        <xdr:cNvCxnSpPr/>
      </xdr:nvCxnSpPr>
      <xdr:spPr>
        <a:xfrm flipV="1">
          <a:off x="1130300" y="13161167"/>
          <a:ext cx="889000" cy="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170885</xdr:rowOff>
    </xdr:from>
    <xdr:to>
      <xdr:col>3</xdr:col>
      <xdr:colOff>3175</xdr:colOff>
      <xdr:row>75</xdr:row>
      <xdr:rowOff>101035</xdr:rowOff>
    </xdr:to>
    <xdr:sp macro="" textlink="">
      <xdr:nvSpPr>
        <xdr:cNvPr id="183" name="フローチャート : 判断 182"/>
        <xdr:cNvSpPr/>
      </xdr:nvSpPr>
      <xdr:spPr>
        <a:xfrm>
          <a:off x="1968500" y="128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117562</xdr:rowOff>
    </xdr:from>
    <xdr:ext cx="599010" cy="259045"/>
    <xdr:sp macro="" textlink="">
      <xdr:nvSpPr>
        <xdr:cNvPr id="184" name="テキスト ボックス 183"/>
        <xdr:cNvSpPr txBox="1"/>
      </xdr:nvSpPr>
      <xdr:spPr>
        <a:xfrm>
          <a:off x="1719794" y="1263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119171</xdr:rowOff>
    </xdr:from>
    <xdr:to>
      <xdr:col>1</xdr:col>
      <xdr:colOff>485775</xdr:colOff>
      <xdr:row>76</xdr:row>
      <xdr:rowOff>49321</xdr:rowOff>
    </xdr:to>
    <xdr:sp macro="" textlink="">
      <xdr:nvSpPr>
        <xdr:cNvPr id="185" name="フローチャート : 判断 184"/>
        <xdr:cNvSpPr/>
      </xdr:nvSpPr>
      <xdr:spPr>
        <a:xfrm>
          <a:off x="1079500" y="1297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65848</xdr:rowOff>
    </xdr:from>
    <xdr:ext cx="599010" cy="259045"/>
    <xdr:sp macro="" textlink="">
      <xdr:nvSpPr>
        <xdr:cNvPr id="186" name="テキスト ボックス 185"/>
        <xdr:cNvSpPr txBox="1"/>
      </xdr:nvSpPr>
      <xdr:spPr>
        <a:xfrm>
          <a:off x="830794" y="1275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118010</xdr:rowOff>
    </xdr:from>
    <xdr:to>
      <xdr:col>6</xdr:col>
      <xdr:colOff>561975</xdr:colOff>
      <xdr:row>76</xdr:row>
      <xdr:rowOff>48160</xdr:rowOff>
    </xdr:to>
    <xdr:sp macro="" textlink="">
      <xdr:nvSpPr>
        <xdr:cNvPr id="192" name="円/楕円 191"/>
        <xdr:cNvSpPr/>
      </xdr:nvSpPr>
      <xdr:spPr>
        <a:xfrm>
          <a:off x="4584700" y="129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32937</xdr:rowOff>
    </xdr:from>
    <xdr:ext cx="599010" cy="259045"/>
    <xdr:sp macro="" textlink="">
      <xdr:nvSpPr>
        <xdr:cNvPr id="193" name="民生費該当値テキスト"/>
        <xdr:cNvSpPr txBox="1"/>
      </xdr:nvSpPr>
      <xdr:spPr>
        <a:xfrm>
          <a:off x="4686300" y="12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106,133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156483</xdr:rowOff>
    </xdr:from>
    <xdr:to>
      <xdr:col>5</xdr:col>
      <xdr:colOff>409575</xdr:colOff>
      <xdr:row>76</xdr:row>
      <xdr:rowOff>86633</xdr:rowOff>
    </xdr:to>
    <xdr:sp macro="" textlink="">
      <xdr:nvSpPr>
        <xdr:cNvPr id="194" name="円/楕円 193"/>
        <xdr:cNvSpPr/>
      </xdr:nvSpPr>
      <xdr:spPr>
        <a:xfrm>
          <a:off x="3746500" y="130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77760</xdr:rowOff>
    </xdr:from>
    <xdr:ext cx="534377" cy="259045"/>
    <xdr:sp macro="" textlink="">
      <xdr:nvSpPr>
        <xdr:cNvPr id="195" name="テキスト ボックス 194"/>
        <xdr:cNvSpPr txBox="1"/>
      </xdr:nvSpPr>
      <xdr:spPr>
        <a:xfrm>
          <a:off x="3530111" y="131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29194</xdr:rowOff>
    </xdr:from>
    <xdr:to>
      <xdr:col>4</xdr:col>
      <xdr:colOff>206375</xdr:colOff>
      <xdr:row>76</xdr:row>
      <xdr:rowOff>130794</xdr:rowOff>
    </xdr:to>
    <xdr:sp macro="" textlink="">
      <xdr:nvSpPr>
        <xdr:cNvPr id="196" name="円/楕円 195"/>
        <xdr:cNvSpPr/>
      </xdr:nvSpPr>
      <xdr:spPr>
        <a:xfrm>
          <a:off x="2857500" y="130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121921</xdr:rowOff>
    </xdr:from>
    <xdr:ext cx="534377" cy="259045"/>
    <xdr:sp macro="" textlink="">
      <xdr:nvSpPr>
        <xdr:cNvPr id="197" name="テキスト ボックス 196"/>
        <xdr:cNvSpPr txBox="1"/>
      </xdr:nvSpPr>
      <xdr:spPr>
        <a:xfrm>
          <a:off x="2641111" y="131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80167</xdr:rowOff>
    </xdr:from>
    <xdr:to>
      <xdr:col>3</xdr:col>
      <xdr:colOff>3175</xdr:colOff>
      <xdr:row>77</xdr:row>
      <xdr:rowOff>10317</xdr:rowOff>
    </xdr:to>
    <xdr:sp macro="" textlink="">
      <xdr:nvSpPr>
        <xdr:cNvPr id="198" name="円/楕円 197"/>
        <xdr:cNvSpPr/>
      </xdr:nvSpPr>
      <xdr:spPr>
        <a:xfrm>
          <a:off x="1968500" y="13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1444</xdr:rowOff>
    </xdr:from>
    <xdr:ext cx="534377" cy="259045"/>
    <xdr:sp macro="" textlink="">
      <xdr:nvSpPr>
        <xdr:cNvPr id="199" name="テキスト ボックス 198"/>
        <xdr:cNvSpPr txBox="1"/>
      </xdr:nvSpPr>
      <xdr:spPr>
        <a:xfrm>
          <a:off x="1752111" y="1320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112218</xdr:rowOff>
    </xdr:from>
    <xdr:to>
      <xdr:col>1</xdr:col>
      <xdr:colOff>485775</xdr:colOff>
      <xdr:row>77</xdr:row>
      <xdr:rowOff>42368</xdr:rowOff>
    </xdr:to>
    <xdr:sp macro="" textlink="">
      <xdr:nvSpPr>
        <xdr:cNvPr id="200" name="円/楕円 199"/>
        <xdr:cNvSpPr/>
      </xdr:nvSpPr>
      <xdr:spPr>
        <a:xfrm>
          <a:off x="1079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33495</xdr:rowOff>
    </xdr:from>
    <xdr:ext cx="534377" cy="259045"/>
    <xdr:sp macro="" textlink="">
      <xdr:nvSpPr>
        <xdr:cNvPr id="201" name="テキスト ボックス 200"/>
        <xdr:cNvSpPr txBox="1"/>
      </xdr:nvSpPr>
      <xdr:spPr>
        <a:xfrm>
          <a:off x="863111" y="132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27" name="直線コネクタ 226"/>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28"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29" name="直線コネクタ 228"/>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0"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1" name="直線コネクタ 230"/>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92957</xdr:rowOff>
    </xdr:from>
    <xdr:to>
      <xdr:col>6</xdr:col>
      <xdr:colOff>511175</xdr:colOff>
      <xdr:row>97</xdr:row>
      <xdr:rowOff>95297</xdr:rowOff>
    </xdr:to>
    <xdr:cxnSp macro="">
      <xdr:nvCxnSpPr>
        <xdr:cNvPr id="232" name="直線コネクタ 231"/>
        <xdr:cNvCxnSpPr/>
      </xdr:nvCxnSpPr>
      <xdr:spPr>
        <a:xfrm flipV="1">
          <a:off x="3797300" y="16723607"/>
          <a:ext cx="8382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3"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4" name="フローチャート : 判断 233"/>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95297</xdr:rowOff>
    </xdr:from>
    <xdr:to>
      <xdr:col>5</xdr:col>
      <xdr:colOff>358775</xdr:colOff>
      <xdr:row>97</xdr:row>
      <xdr:rowOff>101383</xdr:rowOff>
    </xdr:to>
    <xdr:cxnSp macro="">
      <xdr:nvCxnSpPr>
        <xdr:cNvPr id="235" name="直線コネクタ 234"/>
        <xdr:cNvCxnSpPr/>
      </xdr:nvCxnSpPr>
      <xdr:spPr>
        <a:xfrm flipV="1">
          <a:off x="2908300" y="16725947"/>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36" name="フローチャート : 判断 235"/>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37" name="テキスト ボックス 236"/>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83432</xdr:rowOff>
    </xdr:from>
    <xdr:to>
      <xdr:col>4</xdr:col>
      <xdr:colOff>155575</xdr:colOff>
      <xdr:row>97</xdr:row>
      <xdr:rowOff>101383</xdr:rowOff>
    </xdr:to>
    <xdr:cxnSp macro="">
      <xdr:nvCxnSpPr>
        <xdr:cNvPr id="238" name="直線コネクタ 237"/>
        <xdr:cNvCxnSpPr/>
      </xdr:nvCxnSpPr>
      <xdr:spPr>
        <a:xfrm>
          <a:off x="2019300" y="16714082"/>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39" name="フローチャート : 判断 238"/>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0" name="テキスト ボックス 239"/>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60779</xdr:rowOff>
    </xdr:from>
    <xdr:to>
      <xdr:col>2</xdr:col>
      <xdr:colOff>638175</xdr:colOff>
      <xdr:row>97</xdr:row>
      <xdr:rowOff>83432</xdr:rowOff>
    </xdr:to>
    <xdr:cxnSp macro="">
      <xdr:nvCxnSpPr>
        <xdr:cNvPr id="241" name="直線コネクタ 240"/>
        <xdr:cNvCxnSpPr/>
      </xdr:nvCxnSpPr>
      <xdr:spPr>
        <a:xfrm>
          <a:off x="1130300" y="16691429"/>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2" name="フローチャート : 判断 241"/>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3" name="テキスト ボックス 242"/>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34613</xdr:rowOff>
    </xdr:from>
    <xdr:to>
      <xdr:col>1</xdr:col>
      <xdr:colOff>485775</xdr:colOff>
      <xdr:row>97</xdr:row>
      <xdr:rowOff>136213</xdr:rowOff>
    </xdr:to>
    <xdr:sp macro="" textlink="">
      <xdr:nvSpPr>
        <xdr:cNvPr id="244" name="フローチャート : 判断 243"/>
        <xdr:cNvSpPr/>
      </xdr:nvSpPr>
      <xdr:spPr>
        <a:xfrm>
          <a:off x="1079500" y="166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127340</xdr:rowOff>
    </xdr:from>
    <xdr:ext cx="534377" cy="259045"/>
    <xdr:sp macro="" textlink="">
      <xdr:nvSpPr>
        <xdr:cNvPr id="245" name="テキスト ボックス 244"/>
        <xdr:cNvSpPr txBox="1"/>
      </xdr:nvSpPr>
      <xdr:spPr>
        <a:xfrm>
          <a:off x="863111" y="167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42157</xdr:rowOff>
    </xdr:from>
    <xdr:to>
      <xdr:col>6</xdr:col>
      <xdr:colOff>561975</xdr:colOff>
      <xdr:row>97</xdr:row>
      <xdr:rowOff>143757</xdr:rowOff>
    </xdr:to>
    <xdr:sp macro="" textlink="">
      <xdr:nvSpPr>
        <xdr:cNvPr id="251" name="円/楕円 250"/>
        <xdr:cNvSpPr/>
      </xdr:nvSpPr>
      <xdr:spPr>
        <a:xfrm>
          <a:off x="4584700" y="166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128534</xdr:rowOff>
    </xdr:from>
    <xdr:ext cx="534377" cy="259045"/>
    <xdr:sp macro="" textlink="">
      <xdr:nvSpPr>
        <xdr:cNvPr id="252" name="衛生費該当値テキスト"/>
        <xdr:cNvSpPr txBox="1"/>
      </xdr:nvSpPr>
      <xdr:spPr>
        <a:xfrm>
          <a:off x="4686300" y="1658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44497</xdr:rowOff>
    </xdr:from>
    <xdr:to>
      <xdr:col>5</xdr:col>
      <xdr:colOff>409575</xdr:colOff>
      <xdr:row>97</xdr:row>
      <xdr:rowOff>146097</xdr:rowOff>
    </xdr:to>
    <xdr:sp macro="" textlink="">
      <xdr:nvSpPr>
        <xdr:cNvPr id="253" name="円/楕円 252"/>
        <xdr:cNvSpPr/>
      </xdr:nvSpPr>
      <xdr:spPr>
        <a:xfrm>
          <a:off x="3746500" y="166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137224</xdr:rowOff>
    </xdr:from>
    <xdr:ext cx="534377" cy="259045"/>
    <xdr:sp macro="" textlink="">
      <xdr:nvSpPr>
        <xdr:cNvPr id="254" name="テキスト ボックス 253"/>
        <xdr:cNvSpPr txBox="1"/>
      </xdr:nvSpPr>
      <xdr:spPr>
        <a:xfrm>
          <a:off x="3530111" y="167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50583</xdr:rowOff>
    </xdr:from>
    <xdr:to>
      <xdr:col>4</xdr:col>
      <xdr:colOff>206375</xdr:colOff>
      <xdr:row>97</xdr:row>
      <xdr:rowOff>152183</xdr:rowOff>
    </xdr:to>
    <xdr:sp macro="" textlink="">
      <xdr:nvSpPr>
        <xdr:cNvPr id="255" name="円/楕円 254"/>
        <xdr:cNvSpPr/>
      </xdr:nvSpPr>
      <xdr:spPr>
        <a:xfrm>
          <a:off x="2857500" y="166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143310</xdr:rowOff>
    </xdr:from>
    <xdr:ext cx="534377" cy="259045"/>
    <xdr:sp macro="" textlink="">
      <xdr:nvSpPr>
        <xdr:cNvPr id="256" name="テキスト ボックス 255"/>
        <xdr:cNvSpPr txBox="1"/>
      </xdr:nvSpPr>
      <xdr:spPr>
        <a:xfrm>
          <a:off x="2641111" y="167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32632</xdr:rowOff>
    </xdr:from>
    <xdr:to>
      <xdr:col>3</xdr:col>
      <xdr:colOff>3175</xdr:colOff>
      <xdr:row>97</xdr:row>
      <xdr:rowOff>134232</xdr:rowOff>
    </xdr:to>
    <xdr:sp macro="" textlink="">
      <xdr:nvSpPr>
        <xdr:cNvPr id="257" name="円/楕円 256"/>
        <xdr:cNvSpPr/>
      </xdr:nvSpPr>
      <xdr:spPr>
        <a:xfrm>
          <a:off x="1968500" y="166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125359</xdr:rowOff>
    </xdr:from>
    <xdr:ext cx="534377" cy="259045"/>
    <xdr:sp macro="" textlink="">
      <xdr:nvSpPr>
        <xdr:cNvPr id="258" name="テキスト ボックス 257"/>
        <xdr:cNvSpPr txBox="1"/>
      </xdr:nvSpPr>
      <xdr:spPr>
        <a:xfrm>
          <a:off x="1752111" y="1675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9979</xdr:rowOff>
    </xdr:from>
    <xdr:to>
      <xdr:col>1</xdr:col>
      <xdr:colOff>485775</xdr:colOff>
      <xdr:row>97</xdr:row>
      <xdr:rowOff>111579</xdr:rowOff>
    </xdr:to>
    <xdr:sp macro="" textlink="">
      <xdr:nvSpPr>
        <xdr:cNvPr id="259" name="円/楕円 258"/>
        <xdr:cNvSpPr/>
      </xdr:nvSpPr>
      <xdr:spPr>
        <a:xfrm>
          <a:off x="1079500" y="166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128106</xdr:rowOff>
    </xdr:from>
    <xdr:ext cx="534377" cy="259045"/>
    <xdr:sp macro="" textlink="">
      <xdr:nvSpPr>
        <xdr:cNvPr id="260" name="テキスト ボックス 259"/>
        <xdr:cNvSpPr txBox="1"/>
      </xdr:nvSpPr>
      <xdr:spPr>
        <a:xfrm>
          <a:off x="863111" y="164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4" name="直線コネクタ 283"/>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87"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88" name="直線コネクタ 287"/>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0"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1" name="フローチャート : 判断 290"/>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3" name="フローチャート : 判断 292"/>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4" name="テキスト ボックス 293"/>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296" name="フローチャート : 判断 295"/>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297" name="テキスト ボックス 296"/>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54102</xdr:rowOff>
    </xdr:from>
    <xdr:to>
      <xdr:col>11</xdr:col>
      <xdr:colOff>307975</xdr:colOff>
      <xdr:row>39</xdr:row>
      <xdr:rowOff>44450</xdr:rowOff>
    </xdr:to>
    <xdr:cxnSp macro="">
      <xdr:nvCxnSpPr>
        <xdr:cNvPr id="298" name="直線コネクタ 297"/>
        <xdr:cNvCxnSpPr/>
      </xdr:nvCxnSpPr>
      <xdr:spPr>
        <a:xfrm>
          <a:off x="6972300" y="6569202"/>
          <a:ext cx="889000" cy="1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299" name="フローチャート : 判断 298"/>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0" name="テキスト ボックス 299"/>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61595</xdr:rowOff>
    </xdr:from>
    <xdr:to>
      <xdr:col>10</xdr:col>
      <xdr:colOff>155575</xdr:colOff>
      <xdr:row>37</xdr:row>
      <xdr:rowOff>163195</xdr:rowOff>
    </xdr:to>
    <xdr:sp macro="" textlink="">
      <xdr:nvSpPr>
        <xdr:cNvPr id="301" name="フローチャート : 判断 300"/>
        <xdr:cNvSpPr/>
      </xdr:nvSpPr>
      <xdr:spPr>
        <a:xfrm>
          <a:off x="692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8272</xdr:rowOff>
    </xdr:from>
    <xdr:ext cx="469744" cy="259045"/>
    <xdr:sp macro="" textlink="">
      <xdr:nvSpPr>
        <xdr:cNvPr id="302" name="テキスト ボックス 301"/>
        <xdr:cNvSpPr txBox="1"/>
      </xdr:nvSpPr>
      <xdr:spPr>
        <a:xfrm>
          <a:off x="6737427" y="61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8" name="円/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0" name="円/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1" name="テキスト ボックス 310"/>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2" name="円/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3" name="テキスト ボックス 312"/>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4" name="円/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5" name="テキスト ボックス 314"/>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3302</xdr:rowOff>
    </xdr:from>
    <xdr:to>
      <xdr:col>10</xdr:col>
      <xdr:colOff>155575</xdr:colOff>
      <xdr:row>38</xdr:row>
      <xdr:rowOff>104902</xdr:rowOff>
    </xdr:to>
    <xdr:sp macro="" textlink="">
      <xdr:nvSpPr>
        <xdr:cNvPr id="316" name="円/楕円 315"/>
        <xdr:cNvSpPr/>
      </xdr:nvSpPr>
      <xdr:spPr>
        <a:xfrm>
          <a:off x="6921500" y="65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96029</xdr:rowOff>
    </xdr:from>
    <xdr:ext cx="469744" cy="259045"/>
    <xdr:sp macro="" textlink="">
      <xdr:nvSpPr>
        <xdr:cNvPr id="317" name="テキスト ボックス 316"/>
        <xdr:cNvSpPr txBox="1"/>
      </xdr:nvSpPr>
      <xdr:spPr>
        <a:xfrm>
          <a:off x="6737427" y="661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39" name="直線コネクタ 338"/>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0"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1" name="直線コネクタ 340"/>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2"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3" name="直線コネクタ 342"/>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67947</xdr:rowOff>
    </xdr:from>
    <xdr:to>
      <xdr:col>15</xdr:col>
      <xdr:colOff>180975</xdr:colOff>
      <xdr:row>58</xdr:row>
      <xdr:rowOff>49339</xdr:rowOff>
    </xdr:to>
    <xdr:cxnSp macro="">
      <xdr:nvCxnSpPr>
        <xdr:cNvPr id="344" name="直線コネクタ 343"/>
        <xdr:cNvCxnSpPr/>
      </xdr:nvCxnSpPr>
      <xdr:spPr>
        <a:xfrm flipV="1">
          <a:off x="9639300" y="9840597"/>
          <a:ext cx="838200" cy="1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5"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6" name="フローチャート : 判断 345"/>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37123</xdr:rowOff>
    </xdr:from>
    <xdr:to>
      <xdr:col>14</xdr:col>
      <xdr:colOff>28575</xdr:colOff>
      <xdr:row>58</xdr:row>
      <xdr:rowOff>49339</xdr:rowOff>
    </xdr:to>
    <xdr:cxnSp macro="">
      <xdr:nvCxnSpPr>
        <xdr:cNvPr id="347" name="直線コネクタ 346"/>
        <xdr:cNvCxnSpPr/>
      </xdr:nvCxnSpPr>
      <xdr:spPr>
        <a:xfrm>
          <a:off x="8750300" y="9981223"/>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129481</xdr:rowOff>
    </xdr:from>
    <xdr:to>
      <xdr:col>14</xdr:col>
      <xdr:colOff>79375</xdr:colOff>
      <xdr:row>58</xdr:row>
      <xdr:rowOff>59631</xdr:rowOff>
    </xdr:to>
    <xdr:sp macro="" textlink="">
      <xdr:nvSpPr>
        <xdr:cNvPr id="348" name="フローチャート : 判断 347"/>
        <xdr:cNvSpPr/>
      </xdr:nvSpPr>
      <xdr:spPr>
        <a:xfrm>
          <a:off x="9588500" y="990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76158</xdr:rowOff>
    </xdr:from>
    <xdr:ext cx="534377" cy="259045"/>
    <xdr:sp macro="" textlink="">
      <xdr:nvSpPr>
        <xdr:cNvPr id="349" name="テキスト ボックス 348"/>
        <xdr:cNvSpPr txBox="1"/>
      </xdr:nvSpPr>
      <xdr:spPr>
        <a:xfrm>
          <a:off x="9372111" y="96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37123</xdr:rowOff>
    </xdr:from>
    <xdr:to>
      <xdr:col>12</xdr:col>
      <xdr:colOff>511175</xdr:colOff>
      <xdr:row>58</xdr:row>
      <xdr:rowOff>63850</xdr:rowOff>
    </xdr:to>
    <xdr:cxnSp macro="">
      <xdr:nvCxnSpPr>
        <xdr:cNvPr id="350" name="直線コネクタ 349"/>
        <xdr:cNvCxnSpPr/>
      </xdr:nvCxnSpPr>
      <xdr:spPr>
        <a:xfrm flipV="1">
          <a:off x="7861300" y="9981223"/>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133276</xdr:rowOff>
    </xdr:from>
    <xdr:to>
      <xdr:col>12</xdr:col>
      <xdr:colOff>561975</xdr:colOff>
      <xdr:row>58</xdr:row>
      <xdr:rowOff>63426</xdr:rowOff>
    </xdr:to>
    <xdr:sp macro="" textlink="">
      <xdr:nvSpPr>
        <xdr:cNvPr id="351" name="フローチャート : 判断 350"/>
        <xdr:cNvSpPr/>
      </xdr:nvSpPr>
      <xdr:spPr>
        <a:xfrm>
          <a:off x="8699500" y="990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79953</xdr:rowOff>
    </xdr:from>
    <xdr:ext cx="534377" cy="259045"/>
    <xdr:sp macro="" textlink="">
      <xdr:nvSpPr>
        <xdr:cNvPr id="352" name="テキスト ボックス 351"/>
        <xdr:cNvSpPr txBox="1"/>
      </xdr:nvSpPr>
      <xdr:spPr>
        <a:xfrm>
          <a:off x="8483111" y="96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47117</xdr:rowOff>
    </xdr:from>
    <xdr:to>
      <xdr:col>11</xdr:col>
      <xdr:colOff>307975</xdr:colOff>
      <xdr:row>58</xdr:row>
      <xdr:rowOff>63850</xdr:rowOff>
    </xdr:to>
    <xdr:cxnSp macro="">
      <xdr:nvCxnSpPr>
        <xdr:cNvPr id="353" name="直線コネクタ 352"/>
        <xdr:cNvCxnSpPr/>
      </xdr:nvCxnSpPr>
      <xdr:spPr>
        <a:xfrm>
          <a:off x="6972300" y="9991217"/>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146105</xdr:rowOff>
    </xdr:from>
    <xdr:to>
      <xdr:col>11</xdr:col>
      <xdr:colOff>358775</xdr:colOff>
      <xdr:row>58</xdr:row>
      <xdr:rowOff>76255</xdr:rowOff>
    </xdr:to>
    <xdr:sp macro="" textlink="">
      <xdr:nvSpPr>
        <xdr:cNvPr id="354" name="フローチャート : 判断 353"/>
        <xdr:cNvSpPr/>
      </xdr:nvSpPr>
      <xdr:spPr>
        <a:xfrm>
          <a:off x="7810500" y="991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92782</xdr:rowOff>
    </xdr:from>
    <xdr:ext cx="534377" cy="259045"/>
    <xdr:sp macro="" textlink="">
      <xdr:nvSpPr>
        <xdr:cNvPr id="355" name="テキスト ボックス 354"/>
        <xdr:cNvSpPr txBox="1"/>
      </xdr:nvSpPr>
      <xdr:spPr>
        <a:xfrm>
          <a:off x="7594111" y="96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158797</xdr:rowOff>
    </xdr:from>
    <xdr:to>
      <xdr:col>10</xdr:col>
      <xdr:colOff>155575</xdr:colOff>
      <xdr:row>58</xdr:row>
      <xdr:rowOff>88947</xdr:rowOff>
    </xdr:to>
    <xdr:sp macro="" textlink="">
      <xdr:nvSpPr>
        <xdr:cNvPr id="356" name="フローチャート : 判断 355"/>
        <xdr:cNvSpPr/>
      </xdr:nvSpPr>
      <xdr:spPr>
        <a:xfrm>
          <a:off x="6921500" y="993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105474</xdr:rowOff>
    </xdr:from>
    <xdr:ext cx="534377" cy="259045"/>
    <xdr:sp macro="" textlink="">
      <xdr:nvSpPr>
        <xdr:cNvPr id="357" name="テキスト ボックス 356"/>
        <xdr:cNvSpPr txBox="1"/>
      </xdr:nvSpPr>
      <xdr:spPr>
        <a:xfrm>
          <a:off x="6705111" y="97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17147</xdr:rowOff>
    </xdr:from>
    <xdr:to>
      <xdr:col>15</xdr:col>
      <xdr:colOff>231775</xdr:colOff>
      <xdr:row>57</xdr:row>
      <xdr:rowOff>118747</xdr:rowOff>
    </xdr:to>
    <xdr:sp macro="" textlink="">
      <xdr:nvSpPr>
        <xdr:cNvPr id="363" name="円/楕円 362"/>
        <xdr:cNvSpPr/>
      </xdr:nvSpPr>
      <xdr:spPr>
        <a:xfrm>
          <a:off x="10426700" y="97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167024</xdr:rowOff>
    </xdr:from>
    <xdr:ext cx="534377" cy="259045"/>
    <xdr:sp macro="" textlink="">
      <xdr:nvSpPr>
        <xdr:cNvPr id="364" name="農林水産業費該当値テキスト"/>
        <xdr:cNvSpPr txBox="1"/>
      </xdr:nvSpPr>
      <xdr:spPr>
        <a:xfrm>
          <a:off x="10528300" y="97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169989</xdr:rowOff>
    </xdr:from>
    <xdr:to>
      <xdr:col>14</xdr:col>
      <xdr:colOff>79375</xdr:colOff>
      <xdr:row>58</xdr:row>
      <xdr:rowOff>100139</xdr:rowOff>
    </xdr:to>
    <xdr:sp macro="" textlink="">
      <xdr:nvSpPr>
        <xdr:cNvPr id="365" name="円/楕円 364"/>
        <xdr:cNvSpPr/>
      </xdr:nvSpPr>
      <xdr:spPr>
        <a:xfrm>
          <a:off x="9588500" y="99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91266</xdr:rowOff>
    </xdr:from>
    <xdr:ext cx="469744" cy="259045"/>
    <xdr:sp macro="" textlink="">
      <xdr:nvSpPr>
        <xdr:cNvPr id="366" name="テキスト ボックス 365"/>
        <xdr:cNvSpPr txBox="1"/>
      </xdr:nvSpPr>
      <xdr:spPr>
        <a:xfrm>
          <a:off x="9404427" y="100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157773</xdr:rowOff>
    </xdr:from>
    <xdr:to>
      <xdr:col>12</xdr:col>
      <xdr:colOff>561975</xdr:colOff>
      <xdr:row>58</xdr:row>
      <xdr:rowOff>87923</xdr:rowOff>
    </xdr:to>
    <xdr:sp macro="" textlink="">
      <xdr:nvSpPr>
        <xdr:cNvPr id="367" name="円/楕円 366"/>
        <xdr:cNvSpPr/>
      </xdr:nvSpPr>
      <xdr:spPr>
        <a:xfrm>
          <a:off x="8699500" y="99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79050</xdr:rowOff>
    </xdr:from>
    <xdr:ext cx="534377" cy="259045"/>
    <xdr:sp macro="" textlink="">
      <xdr:nvSpPr>
        <xdr:cNvPr id="368" name="テキスト ボックス 367"/>
        <xdr:cNvSpPr txBox="1"/>
      </xdr:nvSpPr>
      <xdr:spPr>
        <a:xfrm>
          <a:off x="8483111" y="100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13050</xdr:rowOff>
    </xdr:from>
    <xdr:to>
      <xdr:col>11</xdr:col>
      <xdr:colOff>358775</xdr:colOff>
      <xdr:row>58</xdr:row>
      <xdr:rowOff>114650</xdr:rowOff>
    </xdr:to>
    <xdr:sp macro="" textlink="">
      <xdr:nvSpPr>
        <xdr:cNvPr id="369" name="円/楕円 368"/>
        <xdr:cNvSpPr/>
      </xdr:nvSpPr>
      <xdr:spPr>
        <a:xfrm>
          <a:off x="7810500" y="99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105777</xdr:rowOff>
    </xdr:from>
    <xdr:ext cx="469744" cy="259045"/>
    <xdr:sp macro="" textlink="">
      <xdr:nvSpPr>
        <xdr:cNvPr id="370" name="テキスト ボックス 369"/>
        <xdr:cNvSpPr txBox="1"/>
      </xdr:nvSpPr>
      <xdr:spPr>
        <a:xfrm>
          <a:off x="7626427" y="1004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167767</xdr:rowOff>
    </xdr:from>
    <xdr:to>
      <xdr:col>10</xdr:col>
      <xdr:colOff>155575</xdr:colOff>
      <xdr:row>58</xdr:row>
      <xdr:rowOff>97917</xdr:rowOff>
    </xdr:to>
    <xdr:sp macro="" textlink="">
      <xdr:nvSpPr>
        <xdr:cNvPr id="371" name="円/楕円 370"/>
        <xdr:cNvSpPr/>
      </xdr:nvSpPr>
      <xdr:spPr>
        <a:xfrm>
          <a:off x="69215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89044</xdr:rowOff>
    </xdr:from>
    <xdr:ext cx="534377" cy="259045"/>
    <xdr:sp macro="" textlink="">
      <xdr:nvSpPr>
        <xdr:cNvPr id="372" name="テキスト ボックス 371"/>
        <xdr:cNvSpPr txBox="1"/>
      </xdr:nvSpPr>
      <xdr:spPr>
        <a:xfrm>
          <a:off x="6705111" y="100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398" name="直線コネクタ 397"/>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399"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0" name="直線コネクタ 399"/>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1"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2" name="直線コネクタ 401"/>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32079</xdr:rowOff>
    </xdr:from>
    <xdr:to>
      <xdr:col>15</xdr:col>
      <xdr:colOff>180975</xdr:colOff>
      <xdr:row>79</xdr:row>
      <xdr:rowOff>51656</xdr:rowOff>
    </xdr:to>
    <xdr:cxnSp macro="">
      <xdr:nvCxnSpPr>
        <xdr:cNvPr id="403" name="直線コネクタ 402"/>
        <xdr:cNvCxnSpPr/>
      </xdr:nvCxnSpPr>
      <xdr:spPr>
        <a:xfrm flipV="1">
          <a:off x="9639300" y="13576629"/>
          <a:ext cx="8382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4"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5" name="フローチャート : 判断 404"/>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51656</xdr:rowOff>
    </xdr:from>
    <xdr:to>
      <xdr:col>14</xdr:col>
      <xdr:colOff>28575</xdr:colOff>
      <xdr:row>79</xdr:row>
      <xdr:rowOff>54203</xdr:rowOff>
    </xdr:to>
    <xdr:cxnSp macro="">
      <xdr:nvCxnSpPr>
        <xdr:cNvPr id="406" name="直線コネクタ 405"/>
        <xdr:cNvCxnSpPr/>
      </xdr:nvCxnSpPr>
      <xdr:spPr>
        <a:xfrm flipV="1">
          <a:off x="8750300" y="13596206"/>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72033</xdr:rowOff>
    </xdr:from>
    <xdr:to>
      <xdr:col>14</xdr:col>
      <xdr:colOff>79375</xdr:colOff>
      <xdr:row>79</xdr:row>
      <xdr:rowOff>2183</xdr:rowOff>
    </xdr:to>
    <xdr:sp macro="" textlink="">
      <xdr:nvSpPr>
        <xdr:cNvPr id="407" name="フローチャート : 判断 406"/>
        <xdr:cNvSpPr/>
      </xdr:nvSpPr>
      <xdr:spPr>
        <a:xfrm>
          <a:off x="9588500" y="134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18710</xdr:rowOff>
    </xdr:from>
    <xdr:ext cx="469744" cy="259045"/>
    <xdr:sp macro="" textlink="">
      <xdr:nvSpPr>
        <xdr:cNvPr id="408" name="テキスト ボックス 407"/>
        <xdr:cNvSpPr txBox="1"/>
      </xdr:nvSpPr>
      <xdr:spPr>
        <a:xfrm>
          <a:off x="9404427" y="1322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54203</xdr:rowOff>
    </xdr:from>
    <xdr:to>
      <xdr:col>12</xdr:col>
      <xdr:colOff>511175</xdr:colOff>
      <xdr:row>79</xdr:row>
      <xdr:rowOff>58187</xdr:rowOff>
    </xdr:to>
    <xdr:cxnSp macro="">
      <xdr:nvCxnSpPr>
        <xdr:cNvPr id="409" name="直線コネクタ 408"/>
        <xdr:cNvCxnSpPr/>
      </xdr:nvCxnSpPr>
      <xdr:spPr>
        <a:xfrm flipV="1">
          <a:off x="7861300" y="13598753"/>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78727</xdr:rowOff>
    </xdr:from>
    <xdr:to>
      <xdr:col>12</xdr:col>
      <xdr:colOff>561975</xdr:colOff>
      <xdr:row>79</xdr:row>
      <xdr:rowOff>8877</xdr:rowOff>
    </xdr:to>
    <xdr:sp macro="" textlink="">
      <xdr:nvSpPr>
        <xdr:cNvPr id="410" name="フローチャート : 判断 409"/>
        <xdr:cNvSpPr/>
      </xdr:nvSpPr>
      <xdr:spPr>
        <a:xfrm>
          <a:off x="8699500" y="1345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25404</xdr:rowOff>
    </xdr:from>
    <xdr:ext cx="469744" cy="259045"/>
    <xdr:sp macro="" textlink="">
      <xdr:nvSpPr>
        <xdr:cNvPr id="411" name="テキスト ボックス 410"/>
        <xdr:cNvSpPr txBox="1"/>
      </xdr:nvSpPr>
      <xdr:spPr>
        <a:xfrm>
          <a:off x="8515427" y="132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58187</xdr:rowOff>
    </xdr:from>
    <xdr:to>
      <xdr:col>11</xdr:col>
      <xdr:colOff>307975</xdr:colOff>
      <xdr:row>79</xdr:row>
      <xdr:rowOff>66728</xdr:rowOff>
    </xdr:to>
    <xdr:cxnSp macro="">
      <xdr:nvCxnSpPr>
        <xdr:cNvPr id="412" name="直線コネクタ 411"/>
        <xdr:cNvCxnSpPr/>
      </xdr:nvCxnSpPr>
      <xdr:spPr>
        <a:xfrm flipV="1">
          <a:off x="6972300" y="13602737"/>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85471</xdr:rowOff>
    </xdr:from>
    <xdr:to>
      <xdr:col>11</xdr:col>
      <xdr:colOff>358775</xdr:colOff>
      <xdr:row>79</xdr:row>
      <xdr:rowOff>15621</xdr:rowOff>
    </xdr:to>
    <xdr:sp macro="" textlink="">
      <xdr:nvSpPr>
        <xdr:cNvPr id="413" name="フローチャート : 判断 412"/>
        <xdr:cNvSpPr/>
      </xdr:nvSpPr>
      <xdr:spPr>
        <a:xfrm>
          <a:off x="7810500" y="134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32148</xdr:rowOff>
    </xdr:from>
    <xdr:ext cx="469744" cy="259045"/>
    <xdr:sp macro="" textlink="">
      <xdr:nvSpPr>
        <xdr:cNvPr id="414" name="テキスト ボックス 413"/>
        <xdr:cNvSpPr txBox="1"/>
      </xdr:nvSpPr>
      <xdr:spPr>
        <a:xfrm>
          <a:off x="7626427" y="132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136302</xdr:rowOff>
    </xdr:from>
    <xdr:to>
      <xdr:col>10</xdr:col>
      <xdr:colOff>155575</xdr:colOff>
      <xdr:row>79</xdr:row>
      <xdr:rowOff>66452</xdr:rowOff>
    </xdr:to>
    <xdr:sp macro="" textlink="">
      <xdr:nvSpPr>
        <xdr:cNvPr id="415" name="フローチャート : 判断 414"/>
        <xdr:cNvSpPr/>
      </xdr:nvSpPr>
      <xdr:spPr>
        <a:xfrm>
          <a:off x="6921500" y="1350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82979</xdr:rowOff>
    </xdr:from>
    <xdr:ext cx="469744" cy="259045"/>
    <xdr:sp macro="" textlink="">
      <xdr:nvSpPr>
        <xdr:cNvPr id="416" name="テキスト ボックス 415"/>
        <xdr:cNvSpPr txBox="1"/>
      </xdr:nvSpPr>
      <xdr:spPr>
        <a:xfrm>
          <a:off x="6737427" y="132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152729</xdr:rowOff>
    </xdr:from>
    <xdr:to>
      <xdr:col>15</xdr:col>
      <xdr:colOff>231775</xdr:colOff>
      <xdr:row>79</xdr:row>
      <xdr:rowOff>82879</xdr:rowOff>
    </xdr:to>
    <xdr:sp macro="" textlink="">
      <xdr:nvSpPr>
        <xdr:cNvPr id="422" name="円/楕円 421"/>
        <xdr:cNvSpPr/>
      </xdr:nvSpPr>
      <xdr:spPr>
        <a:xfrm>
          <a:off x="10426700" y="135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67656</xdr:rowOff>
    </xdr:from>
    <xdr:ext cx="469744" cy="259045"/>
    <xdr:sp macro="" textlink="">
      <xdr:nvSpPr>
        <xdr:cNvPr id="423" name="商工費該当値テキスト"/>
        <xdr:cNvSpPr txBox="1"/>
      </xdr:nvSpPr>
      <xdr:spPr>
        <a:xfrm>
          <a:off x="10528300" y="13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856</xdr:rowOff>
    </xdr:from>
    <xdr:to>
      <xdr:col>14</xdr:col>
      <xdr:colOff>79375</xdr:colOff>
      <xdr:row>79</xdr:row>
      <xdr:rowOff>102456</xdr:rowOff>
    </xdr:to>
    <xdr:sp macro="" textlink="">
      <xdr:nvSpPr>
        <xdr:cNvPr id="424" name="円/楕円 423"/>
        <xdr:cNvSpPr/>
      </xdr:nvSpPr>
      <xdr:spPr>
        <a:xfrm>
          <a:off x="9588500" y="135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93583</xdr:rowOff>
    </xdr:from>
    <xdr:ext cx="469744" cy="259045"/>
    <xdr:sp macro="" textlink="">
      <xdr:nvSpPr>
        <xdr:cNvPr id="425" name="テキスト ボックス 424"/>
        <xdr:cNvSpPr txBox="1"/>
      </xdr:nvSpPr>
      <xdr:spPr>
        <a:xfrm>
          <a:off x="9404427" y="136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3403</xdr:rowOff>
    </xdr:from>
    <xdr:to>
      <xdr:col>12</xdr:col>
      <xdr:colOff>561975</xdr:colOff>
      <xdr:row>79</xdr:row>
      <xdr:rowOff>105003</xdr:rowOff>
    </xdr:to>
    <xdr:sp macro="" textlink="">
      <xdr:nvSpPr>
        <xdr:cNvPr id="426" name="円/楕円 425"/>
        <xdr:cNvSpPr/>
      </xdr:nvSpPr>
      <xdr:spPr>
        <a:xfrm>
          <a:off x="8699500" y="135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96130</xdr:rowOff>
    </xdr:from>
    <xdr:ext cx="469744" cy="259045"/>
    <xdr:sp macro="" textlink="">
      <xdr:nvSpPr>
        <xdr:cNvPr id="427" name="テキスト ボックス 426"/>
        <xdr:cNvSpPr txBox="1"/>
      </xdr:nvSpPr>
      <xdr:spPr>
        <a:xfrm>
          <a:off x="8515427" y="136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7387</xdr:rowOff>
    </xdr:from>
    <xdr:to>
      <xdr:col>11</xdr:col>
      <xdr:colOff>358775</xdr:colOff>
      <xdr:row>79</xdr:row>
      <xdr:rowOff>108987</xdr:rowOff>
    </xdr:to>
    <xdr:sp macro="" textlink="">
      <xdr:nvSpPr>
        <xdr:cNvPr id="428" name="円/楕円 427"/>
        <xdr:cNvSpPr/>
      </xdr:nvSpPr>
      <xdr:spPr>
        <a:xfrm>
          <a:off x="7810500" y="135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100114</xdr:rowOff>
    </xdr:from>
    <xdr:ext cx="469744" cy="259045"/>
    <xdr:sp macro="" textlink="">
      <xdr:nvSpPr>
        <xdr:cNvPr id="429" name="テキスト ボックス 428"/>
        <xdr:cNvSpPr txBox="1"/>
      </xdr:nvSpPr>
      <xdr:spPr>
        <a:xfrm>
          <a:off x="7626427" y="136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15928</xdr:rowOff>
    </xdr:from>
    <xdr:to>
      <xdr:col>10</xdr:col>
      <xdr:colOff>155575</xdr:colOff>
      <xdr:row>79</xdr:row>
      <xdr:rowOff>117528</xdr:rowOff>
    </xdr:to>
    <xdr:sp macro="" textlink="">
      <xdr:nvSpPr>
        <xdr:cNvPr id="430" name="円/楕円 429"/>
        <xdr:cNvSpPr/>
      </xdr:nvSpPr>
      <xdr:spPr>
        <a:xfrm>
          <a:off x="6921500" y="135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108655</xdr:rowOff>
    </xdr:from>
    <xdr:ext cx="469744" cy="259045"/>
    <xdr:sp macro="" textlink="">
      <xdr:nvSpPr>
        <xdr:cNvPr id="431" name="テキスト ボックス 430"/>
        <xdr:cNvSpPr txBox="1"/>
      </xdr:nvSpPr>
      <xdr:spPr>
        <a:xfrm>
          <a:off x="6737427" y="1365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3" name="直線コネクタ 452"/>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4"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5" name="直線コネクタ 454"/>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6"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57" name="直線コネクタ 456"/>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110629</xdr:rowOff>
    </xdr:from>
    <xdr:to>
      <xdr:col>15</xdr:col>
      <xdr:colOff>180975</xdr:colOff>
      <xdr:row>98</xdr:row>
      <xdr:rowOff>111948</xdr:rowOff>
    </xdr:to>
    <xdr:cxnSp macro="">
      <xdr:nvCxnSpPr>
        <xdr:cNvPr id="458" name="直線コネクタ 457"/>
        <xdr:cNvCxnSpPr/>
      </xdr:nvCxnSpPr>
      <xdr:spPr>
        <a:xfrm flipV="1">
          <a:off x="9639300" y="16912729"/>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59"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0" name="フローチャート : 判断 459"/>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111948</xdr:rowOff>
    </xdr:from>
    <xdr:to>
      <xdr:col>14</xdr:col>
      <xdr:colOff>28575</xdr:colOff>
      <xdr:row>98</xdr:row>
      <xdr:rowOff>113057</xdr:rowOff>
    </xdr:to>
    <xdr:cxnSp macro="">
      <xdr:nvCxnSpPr>
        <xdr:cNvPr id="461" name="直線コネクタ 460"/>
        <xdr:cNvCxnSpPr/>
      </xdr:nvCxnSpPr>
      <xdr:spPr>
        <a:xfrm flipV="1">
          <a:off x="8750300" y="16914048"/>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45938</xdr:rowOff>
    </xdr:from>
    <xdr:to>
      <xdr:col>14</xdr:col>
      <xdr:colOff>79375</xdr:colOff>
      <xdr:row>98</xdr:row>
      <xdr:rowOff>147538</xdr:rowOff>
    </xdr:to>
    <xdr:sp macro="" textlink="">
      <xdr:nvSpPr>
        <xdr:cNvPr id="462" name="フローチャート : 判断 461"/>
        <xdr:cNvSpPr/>
      </xdr:nvSpPr>
      <xdr:spPr>
        <a:xfrm>
          <a:off x="9588500" y="1684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164065</xdr:rowOff>
    </xdr:from>
    <xdr:ext cx="534377" cy="259045"/>
    <xdr:sp macro="" textlink="">
      <xdr:nvSpPr>
        <xdr:cNvPr id="463" name="テキスト ボックス 462"/>
        <xdr:cNvSpPr txBox="1"/>
      </xdr:nvSpPr>
      <xdr:spPr>
        <a:xfrm>
          <a:off x="9372111" y="166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111807</xdr:rowOff>
    </xdr:from>
    <xdr:to>
      <xdr:col>12</xdr:col>
      <xdr:colOff>511175</xdr:colOff>
      <xdr:row>98</xdr:row>
      <xdr:rowOff>113057</xdr:rowOff>
    </xdr:to>
    <xdr:cxnSp macro="">
      <xdr:nvCxnSpPr>
        <xdr:cNvPr id="464" name="直線コネクタ 463"/>
        <xdr:cNvCxnSpPr/>
      </xdr:nvCxnSpPr>
      <xdr:spPr>
        <a:xfrm>
          <a:off x="7861300" y="16913907"/>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44521</xdr:rowOff>
    </xdr:from>
    <xdr:to>
      <xdr:col>12</xdr:col>
      <xdr:colOff>561975</xdr:colOff>
      <xdr:row>98</xdr:row>
      <xdr:rowOff>146121</xdr:rowOff>
    </xdr:to>
    <xdr:sp macro="" textlink="">
      <xdr:nvSpPr>
        <xdr:cNvPr id="465" name="フローチャート : 判断 464"/>
        <xdr:cNvSpPr/>
      </xdr:nvSpPr>
      <xdr:spPr>
        <a:xfrm>
          <a:off x="8699500" y="168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162648</xdr:rowOff>
    </xdr:from>
    <xdr:ext cx="534377" cy="259045"/>
    <xdr:sp macro="" textlink="">
      <xdr:nvSpPr>
        <xdr:cNvPr id="466" name="テキスト ボックス 465"/>
        <xdr:cNvSpPr txBox="1"/>
      </xdr:nvSpPr>
      <xdr:spPr>
        <a:xfrm>
          <a:off x="8483111" y="166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111807</xdr:rowOff>
    </xdr:from>
    <xdr:to>
      <xdr:col>11</xdr:col>
      <xdr:colOff>307975</xdr:colOff>
      <xdr:row>98</xdr:row>
      <xdr:rowOff>114247</xdr:rowOff>
    </xdr:to>
    <xdr:cxnSp macro="">
      <xdr:nvCxnSpPr>
        <xdr:cNvPr id="467" name="直線コネクタ 466"/>
        <xdr:cNvCxnSpPr/>
      </xdr:nvCxnSpPr>
      <xdr:spPr>
        <a:xfrm flipV="1">
          <a:off x="6972300" y="16913907"/>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50701</xdr:rowOff>
    </xdr:from>
    <xdr:to>
      <xdr:col>11</xdr:col>
      <xdr:colOff>358775</xdr:colOff>
      <xdr:row>98</xdr:row>
      <xdr:rowOff>152301</xdr:rowOff>
    </xdr:to>
    <xdr:sp macro="" textlink="">
      <xdr:nvSpPr>
        <xdr:cNvPr id="468" name="フローチャート : 判断 467"/>
        <xdr:cNvSpPr/>
      </xdr:nvSpPr>
      <xdr:spPr>
        <a:xfrm>
          <a:off x="7810500" y="168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168828</xdr:rowOff>
    </xdr:from>
    <xdr:ext cx="534377" cy="259045"/>
    <xdr:sp macro="" textlink="">
      <xdr:nvSpPr>
        <xdr:cNvPr id="469" name="テキスト ボックス 468"/>
        <xdr:cNvSpPr txBox="1"/>
      </xdr:nvSpPr>
      <xdr:spPr>
        <a:xfrm>
          <a:off x="7594111" y="166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55263</xdr:rowOff>
    </xdr:from>
    <xdr:to>
      <xdr:col>10</xdr:col>
      <xdr:colOff>155575</xdr:colOff>
      <xdr:row>98</xdr:row>
      <xdr:rowOff>156863</xdr:rowOff>
    </xdr:to>
    <xdr:sp macro="" textlink="">
      <xdr:nvSpPr>
        <xdr:cNvPr id="470" name="フローチャート : 判断 469"/>
        <xdr:cNvSpPr/>
      </xdr:nvSpPr>
      <xdr:spPr>
        <a:xfrm>
          <a:off x="6921500" y="168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1940</xdr:rowOff>
    </xdr:from>
    <xdr:ext cx="534377" cy="259045"/>
    <xdr:sp macro="" textlink="">
      <xdr:nvSpPr>
        <xdr:cNvPr id="471" name="テキスト ボックス 470"/>
        <xdr:cNvSpPr txBox="1"/>
      </xdr:nvSpPr>
      <xdr:spPr>
        <a:xfrm>
          <a:off x="6705111" y="166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59829</xdr:rowOff>
    </xdr:from>
    <xdr:to>
      <xdr:col>15</xdr:col>
      <xdr:colOff>231775</xdr:colOff>
      <xdr:row>98</xdr:row>
      <xdr:rowOff>161429</xdr:rowOff>
    </xdr:to>
    <xdr:sp macro="" textlink="">
      <xdr:nvSpPr>
        <xdr:cNvPr id="477" name="円/楕円 476"/>
        <xdr:cNvSpPr/>
      </xdr:nvSpPr>
      <xdr:spPr>
        <a:xfrm>
          <a:off x="10426700" y="1686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78"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61148</xdr:rowOff>
    </xdr:from>
    <xdr:to>
      <xdr:col>14</xdr:col>
      <xdr:colOff>79375</xdr:colOff>
      <xdr:row>98</xdr:row>
      <xdr:rowOff>162748</xdr:rowOff>
    </xdr:to>
    <xdr:sp macro="" textlink="">
      <xdr:nvSpPr>
        <xdr:cNvPr id="479" name="円/楕円 478"/>
        <xdr:cNvSpPr/>
      </xdr:nvSpPr>
      <xdr:spPr>
        <a:xfrm>
          <a:off x="9588500" y="168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153875</xdr:rowOff>
    </xdr:from>
    <xdr:ext cx="534377" cy="259045"/>
    <xdr:sp macro="" textlink="">
      <xdr:nvSpPr>
        <xdr:cNvPr id="480" name="テキスト ボックス 479"/>
        <xdr:cNvSpPr txBox="1"/>
      </xdr:nvSpPr>
      <xdr:spPr>
        <a:xfrm>
          <a:off x="9372111" y="169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62257</xdr:rowOff>
    </xdr:from>
    <xdr:to>
      <xdr:col>12</xdr:col>
      <xdr:colOff>561975</xdr:colOff>
      <xdr:row>98</xdr:row>
      <xdr:rowOff>163857</xdr:rowOff>
    </xdr:to>
    <xdr:sp macro="" textlink="">
      <xdr:nvSpPr>
        <xdr:cNvPr id="481" name="円/楕円 480"/>
        <xdr:cNvSpPr/>
      </xdr:nvSpPr>
      <xdr:spPr>
        <a:xfrm>
          <a:off x="8699500" y="168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154984</xdr:rowOff>
    </xdr:from>
    <xdr:ext cx="534377" cy="259045"/>
    <xdr:sp macro="" textlink="">
      <xdr:nvSpPr>
        <xdr:cNvPr id="482" name="テキスト ボックス 481"/>
        <xdr:cNvSpPr txBox="1"/>
      </xdr:nvSpPr>
      <xdr:spPr>
        <a:xfrm>
          <a:off x="8483111" y="169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61007</xdr:rowOff>
    </xdr:from>
    <xdr:to>
      <xdr:col>11</xdr:col>
      <xdr:colOff>358775</xdr:colOff>
      <xdr:row>98</xdr:row>
      <xdr:rowOff>162607</xdr:rowOff>
    </xdr:to>
    <xdr:sp macro="" textlink="">
      <xdr:nvSpPr>
        <xdr:cNvPr id="483" name="円/楕円 482"/>
        <xdr:cNvSpPr/>
      </xdr:nvSpPr>
      <xdr:spPr>
        <a:xfrm>
          <a:off x="7810500" y="168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153734</xdr:rowOff>
    </xdr:from>
    <xdr:ext cx="534377" cy="259045"/>
    <xdr:sp macro="" textlink="">
      <xdr:nvSpPr>
        <xdr:cNvPr id="484" name="テキスト ボックス 483"/>
        <xdr:cNvSpPr txBox="1"/>
      </xdr:nvSpPr>
      <xdr:spPr>
        <a:xfrm>
          <a:off x="7594111" y="169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63447</xdr:rowOff>
    </xdr:from>
    <xdr:to>
      <xdr:col>10</xdr:col>
      <xdr:colOff>155575</xdr:colOff>
      <xdr:row>98</xdr:row>
      <xdr:rowOff>165047</xdr:rowOff>
    </xdr:to>
    <xdr:sp macro="" textlink="">
      <xdr:nvSpPr>
        <xdr:cNvPr id="485" name="円/楕円 484"/>
        <xdr:cNvSpPr/>
      </xdr:nvSpPr>
      <xdr:spPr>
        <a:xfrm>
          <a:off x="6921500" y="168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156174</xdr:rowOff>
    </xdr:from>
    <xdr:ext cx="534377" cy="259045"/>
    <xdr:sp macro="" textlink="">
      <xdr:nvSpPr>
        <xdr:cNvPr id="486" name="テキスト ボックス 485"/>
        <xdr:cNvSpPr txBox="1"/>
      </xdr:nvSpPr>
      <xdr:spPr>
        <a:xfrm>
          <a:off x="6705111" y="169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2" name="直線コネクタ 511"/>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3"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5"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6" name="直線コネクタ 515"/>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151979</xdr:rowOff>
    </xdr:from>
    <xdr:to>
      <xdr:col>23</xdr:col>
      <xdr:colOff>517525</xdr:colOff>
      <xdr:row>38</xdr:row>
      <xdr:rowOff>31017</xdr:rowOff>
    </xdr:to>
    <xdr:cxnSp macro="">
      <xdr:nvCxnSpPr>
        <xdr:cNvPr id="517" name="直線コネクタ 516"/>
        <xdr:cNvCxnSpPr/>
      </xdr:nvCxnSpPr>
      <xdr:spPr>
        <a:xfrm>
          <a:off x="15481300" y="6495629"/>
          <a:ext cx="8382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18"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19" name="フローチャート : 判断 518"/>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151979</xdr:rowOff>
    </xdr:from>
    <xdr:to>
      <xdr:col>22</xdr:col>
      <xdr:colOff>365125</xdr:colOff>
      <xdr:row>38</xdr:row>
      <xdr:rowOff>31360</xdr:rowOff>
    </xdr:to>
    <xdr:cxnSp macro="">
      <xdr:nvCxnSpPr>
        <xdr:cNvPr id="520" name="直線コネクタ 519"/>
        <xdr:cNvCxnSpPr/>
      </xdr:nvCxnSpPr>
      <xdr:spPr>
        <a:xfrm flipV="1">
          <a:off x="14592300" y="6495629"/>
          <a:ext cx="889000" cy="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109180</xdr:rowOff>
    </xdr:from>
    <xdr:to>
      <xdr:col>22</xdr:col>
      <xdr:colOff>415925</xdr:colOff>
      <xdr:row>38</xdr:row>
      <xdr:rowOff>39330</xdr:rowOff>
    </xdr:to>
    <xdr:sp macro="" textlink="">
      <xdr:nvSpPr>
        <xdr:cNvPr id="521" name="フローチャート : 判断 520"/>
        <xdr:cNvSpPr/>
      </xdr:nvSpPr>
      <xdr:spPr>
        <a:xfrm>
          <a:off x="15430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30457</xdr:rowOff>
    </xdr:from>
    <xdr:ext cx="534377" cy="259045"/>
    <xdr:sp macro="" textlink="">
      <xdr:nvSpPr>
        <xdr:cNvPr id="522" name="テキスト ボックス 521"/>
        <xdr:cNvSpPr txBox="1"/>
      </xdr:nvSpPr>
      <xdr:spPr>
        <a:xfrm>
          <a:off x="15214111" y="65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21497</xdr:rowOff>
    </xdr:from>
    <xdr:to>
      <xdr:col>21</xdr:col>
      <xdr:colOff>161925</xdr:colOff>
      <xdr:row>38</xdr:row>
      <xdr:rowOff>31360</xdr:rowOff>
    </xdr:to>
    <xdr:cxnSp macro="">
      <xdr:nvCxnSpPr>
        <xdr:cNvPr id="523" name="直線コネクタ 522"/>
        <xdr:cNvCxnSpPr/>
      </xdr:nvCxnSpPr>
      <xdr:spPr>
        <a:xfrm>
          <a:off x="13703300" y="6536597"/>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119320</xdr:rowOff>
    </xdr:from>
    <xdr:to>
      <xdr:col>21</xdr:col>
      <xdr:colOff>212725</xdr:colOff>
      <xdr:row>38</xdr:row>
      <xdr:rowOff>49470</xdr:rowOff>
    </xdr:to>
    <xdr:sp macro="" textlink="">
      <xdr:nvSpPr>
        <xdr:cNvPr id="524" name="フローチャート : 判断 523"/>
        <xdr:cNvSpPr/>
      </xdr:nvSpPr>
      <xdr:spPr>
        <a:xfrm>
          <a:off x="14541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65997</xdr:rowOff>
    </xdr:from>
    <xdr:ext cx="534377" cy="259045"/>
    <xdr:sp macro="" textlink="">
      <xdr:nvSpPr>
        <xdr:cNvPr id="525" name="テキスト ボックス 524"/>
        <xdr:cNvSpPr txBox="1"/>
      </xdr:nvSpPr>
      <xdr:spPr>
        <a:xfrm>
          <a:off x="14325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21497</xdr:rowOff>
    </xdr:from>
    <xdr:to>
      <xdr:col>19</xdr:col>
      <xdr:colOff>644525</xdr:colOff>
      <xdr:row>38</xdr:row>
      <xdr:rowOff>38920</xdr:rowOff>
    </xdr:to>
    <xdr:cxnSp macro="">
      <xdr:nvCxnSpPr>
        <xdr:cNvPr id="526" name="直線コネクタ 525"/>
        <xdr:cNvCxnSpPr/>
      </xdr:nvCxnSpPr>
      <xdr:spPr>
        <a:xfrm flipV="1">
          <a:off x="12814300" y="6536597"/>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132416</xdr:rowOff>
    </xdr:from>
    <xdr:to>
      <xdr:col>20</xdr:col>
      <xdr:colOff>9525</xdr:colOff>
      <xdr:row>38</xdr:row>
      <xdr:rowOff>62565</xdr:rowOff>
    </xdr:to>
    <xdr:sp macro="" textlink="">
      <xdr:nvSpPr>
        <xdr:cNvPr id="527" name="フローチャート : 判断 526"/>
        <xdr:cNvSpPr/>
      </xdr:nvSpPr>
      <xdr:spPr>
        <a:xfrm>
          <a:off x="13652500" y="64760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79093</xdr:rowOff>
    </xdr:from>
    <xdr:ext cx="534377" cy="259045"/>
    <xdr:sp macro="" textlink="">
      <xdr:nvSpPr>
        <xdr:cNvPr id="528" name="テキスト ボックス 527"/>
        <xdr:cNvSpPr txBox="1"/>
      </xdr:nvSpPr>
      <xdr:spPr>
        <a:xfrm>
          <a:off x="13436111" y="62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141919</xdr:rowOff>
    </xdr:from>
    <xdr:to>
      <xdr:col>18</xdr:col>
      <xdr:colOff>492125</xdr:colOff>
      <xdr:row>38</xdr:row>
      <xdr:rowOff>72068</xdr:rowOff>
    </xdr:to>
    <xdr:sp macro="" textlink="">
      <xdr:nvSpPr>
        <xdr:cNvPr id="529" name="フローチャート : 判断 528"/>
        <xdr:cNvSpPr/>
      </xdr:nvSpPr>
      <xdr:spPr>
        <a:xfrm>
          <a:off x="12763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88596</xdr:rowOff>
    </xdr:from>
    <xdr:ext cx="534377" cy="259045"/>
    <xdr:sp macro="" textlink="">
      <xdr:nvSpPr>
        <xdr:cNvPr id="530" name="テキスト ボックス 529"/>
        <xdr:cNvSpPr txBox="1"/>
      </xdr:nvSpPr>
      <xdr:spPr>
        <a:xfrm>
          <a:off x="12547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151667</xdr:rowOff>
    </xdr:from>
    <xdr:to>
      <xdr:col>23</xdr:col>
      <xdr:colOff>568325</xdr:colOff>
      <xdr:row>38</xdr:row>
      <xdr:rowOff>81817</xdr:rowOff>
    </xdr:to>
    <xdr:sp macro="" textlink="">
      <xdr:nvSpPr>
        <xdr:cNvPr id="536" name="円/楕円 535"/>
        <xdr:cNvSpPr/>
      </xdr:nvSpPr>
      <xdr:spPr>
        <a:xfrm>
          <a:off x="16268700" y="64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130094</xdr:rowOff>
    </xdr:from>
    <xdr:ext cx="534377" cy="259045"/>
    <xdr:sp macro="" textlink="">
      <xdr:nvSpPr>
        <xdr:cNvPr id="537" name="消防費該当値テキスト"/>
        <xdr:cNvSpPr txBox="1"/>
      </xdr:nvSpPr>
      <xdr:spPr>
        <a:xfrm>
          <a:off x="16370300" y="64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101179</xdr:rowOff>
    </xdr:from>
    <xdr:to>
      <xdr:col>22</xdr:col>
      <xdr:colOff>415925</xdr:colOff>
      <xdr:row>38</xdr:row>
      <xdr:rowOff>31329</xdr:rowOff>
    </xdr:to>
    <xdr:sp macro="" textlink="">
      <xdr:nvSpPr>
        <xdr:cNvPr id="538" name="円/楕円 537"/>
        <xdr:cNvSpPr/>
      </xdr:nvSpPr>
      <xdr:spPr>
        <a:xfrm>
          <a:off x="15430500" y="64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47856</xdr:rowOff>
    </xdr:from>
    <xdr:ext cx="534377" cy="259045"/>
    <xdr:sp macro="" textlink="">
      <xdr:nvSpPr>
        <xdr:cNvPr id="539" name="テキスト ボックス 538"/>
        <xdr:cNvSpPr txBox="1"/>
      </xdr:nvSpPr>
      <xdr:spPr>
        <a:xfrm>
          <a:off x="15214111" y="6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152010</xdr:rowOff>
    </xdr:from>
    <xdr:to>
      <xdr:col>21</xdr:col>
      <xdr:colOff>212725</xdr:colOff>
      <xdr:row>38</xdr:row>
      <xdr:rowOff>82160</xdr:rowOff>
    </xdr:to>
    <xdr:sp macro="" textlink="">
      <xdr:nvSpPr>
        <xdr:cNvPr id="540" name="円/楕円 539"/>
        <xdr:cNvSpPr/>
      </xdr:nvSpPr>
      <xdr:spPr>
        <a:xfrm>
          <a:off x="14541500" y="64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73287</xdr:rowOff>
    </xdr:from>
    <xdr:ext cx="534377" cy="259045"/>
    <xdr:sp macro="" textlink="">
      <xdr:nvSpPr>
        <xdr:cNvPr id="541" name="テキスト ボックス 540"/>
        <xdr:cNvSpPr txBox="1"/>
      </xdr:nvSpPr>
      <xdr:spPr>
        <a:xfrm>
          <a:off x="14325111" y="65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142148</xdr:rowOff>
    </xdr:from>
    <xdr:to>
      <xdr:col>20</xdr:col>
      <xdr:colOff>9525</xdr:colOff>
      <xdr:row>38</xdr:row>
      <xdr:rowOff>72298</xdr:rowOff>
    </xdr:to>
    <xdr:sp macro="" textlink="">
      <xdr:nvSpPr>
        <xdr:cNvPr id="542" name="円/楕円 541"/>
        <xdr:cNvSpPr/>
      </xdr:nvSpPr>
      <xdr:spPr>
        <a:xfrm>
          <a:off x="13652500" y="64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63424</xdr:rowOff>
    </xdr:from>
    <xdr:ext cx="534377" cy="259045"/>
    <xdr:sp macro="" textlink="">
      <xdr:nvSpPr>
        <xdr:cNvPr id="543" name="テキスト ボックス 542"/>
        <xdr:cNvSpPr txBox="1"/>
      </xdr:nvSpPr>
      <xdr:spPr>
        <a:xfrm>
          <a:off x="13436111" y="65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159570</xdr:rowOff>
    </xdr:from>
    <xdr:to>
      <xdr:col>18</xdr:col>
      <xdr:colOff>492125</xdr:colOff>
      <xdr:row>38</xdr:row>
      <xdr:rowOff>89720</xdr:rowOff>
    </xdr:to>
    <xdr:sp macro="" textlink="">
      <xdr:nvSpPr>
        <xdr:cNvPr id="544" name="円/楕円 543"/>
        <xdr:cNvSpPr/>
      </xdr:nvSpPr>
      <xdr:spPr>
        <a:xfrm>
          <a:off x="12763500" y="65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80847</xdr:rowOff>
    </xdr:from>
    <xdr:ext cx="534377" cy="259045"/>
    <xdr:sp macro="" textlink="">
      <xdr:nvSpPr>
        <xdr:cNvPr id="545" name="テキスト ボックス 544"/>
        <xdr:cNvSpPr txBox="1"/>
      </xdr:nvSpPr>
      <xdr:spPr>
        <a:xfrm>
          <a:off x="12547111" y="65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1" name="直線コネクタ 570"/>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2"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3" name="直線コネクタ 572"/>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4"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5" name="直線コネクタ 574"/>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49919</xdr:rowOff>
    </xdr:from>
    <xdr:to>
      <xdr:col>23</xdr:col>
      <xdr:colOff>517525</xdr:colOff>
      <xdr:row>58</xdr:row>
      <xdr:rowOff>55027</xdr:rowOff>
    </xdr:to>
    <xdr:cxnSp macro="">
      <xdr:nvCxnSpPr>
        <xdr:cNvPr id="576" name="直線コネクタ 575"/>
        <xdr:cNvCxnSpPr/>
      </xdr:nvCxnSpPr>
      <xdr:spPr>
        <a:xfrm flipV="1">
          <a:off x="15481300" y="9994019"/>
          <a:ext cx="8382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77"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78" name="フローチャート : 判断 577"/>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159803</xdr:rowOff>
    </xdr:from>
    <xdr:to>
      <xdr:col>22</xdr:col>
      <xdr:colOff>365125</xdr:colOff>
      <xdr:row>58</xdr:row>
      <xdr:rowOff>55027</xdr:rowOff>
    </xdr:to>
    <xdr:cxnSp macro="">
      <xdr:nvCxnSpPr>
        <xdr:cNvPr id="579" name="直線コネクタ 578"/>
        <xdr:cNvCxnSpPr/>
      </xdr:nvCxnSpPr>
      <xdr:spPr>
        <a:xfrm>
          <a:off x="14592300" y="9932453"/>
          <a:ext cx="88900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87443</xdr:rowOff>
    </xdr:from>
    <xdr:to>
      <xdr:col>22</xdr:col>
      <xdr:colOff>415925</xdr:colOff>
      <xdr:row>58</xdr:row>
      <xdr:rowOff>17593</xdr:rowOff>
    </xdr:to>
    <xdr:sp macro="" textlink="">
      <xdr:nvSpPr>
        <xdr:cNvPr id="580" name="フローチャート : 判断 579"/>
        <xdr:cNvSpPr/>
      </xdr:nvSpPr>
      <xdr:spPr>
        <a:xfrm>
          <a:off x="15430500" y="98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34120</xdr:rowOff>
    </xdr:from>
    <xdr:ext cx="534377" cy="259045"/>
    <xdr:sp macro="" textlink="">
      <xdr:nvSpPr>
        <xdr:cNvPr id="581" name="テキスト ボックス 580"/>
        <xdr:cNvSpPr txBox="1"/>
      </xdr:nvSpPr>
      <xdr:spPr>
        <a:xfrm>
          <a:off x="15214111" y="96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159803</xdr:rowOff>
    </xdr:from>
    <xdr:to>
      <xdr:col>21</xdr:col>
      <xdr:colOff>161925</xdr:colOff>
      <xdr:row>58</xdr:row>
      <xdr:rowOff>66849</xdr:rowOff>
    </xdr:to>
    <xdr:cxnSp macro="">
      <xdr:nvCxnSpPr>
        <xdr:cNvPr id="582" name="直線コネクタ 581"/>
        <xdr:cNvCxnSpPr/>
      </xdr:nvCxnSpPr>
      <xdr:spPr>
        <a:xfrm flipV="1">
          <a:off x="13703300" y="9932453"/>
          <a:ext cx="889000" cy="7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90298</xdr:rowOff>
    </xdr:from>
    <xdr:to>
      <xdr:col>21</xdr:col>
      <xdr:colOff>212725</xdr:colOff>
      <xdr:row>58</xdr:row>
      <xdr:rowOff>20448</xdr:rowOff>
    </xdr:to>
    <xdr:sp macro="" textlink="">
      <xdr:nvSpPr>
        <xdr:cNvPr id="583" name="フローチャート : 判断 582"/>
        <xdr:cNvSpPr/>
      </xdr:nvSpPr>
      <xdr:spPr>
        <a:xfrm>
          <a:off x="14541500" y="98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36975</xdr:rowOff>
    </xdr:from>
    <xdr:ext cx="534377" cy="259045"/>
    <xdr:sp macro="" textlink="">
      <xdr:nvSpPr>
        <xdr:cNvPr id="584" name="テキスト ボックス 583"/>
        <xdr:cNvSpPr txBox="1"/>
      </xdr:nvSpPr>
      <xdr:spPr>
        <a:xfrm>
          <a:off x="14325111" y="96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100309</xdr:rowOff>
    </xdr:from>
    <xdr:to>
      <xdr:col>19</xdr:col>
      <xdr:colOff>644525</xdr:colOff>
      <xdr:row>58</xdr:row>
      <xdr:rowOff>66849</xdr:rowOff>
    </xdr:to>
    <xdr:cxnSp macro="">
      <xdr:nvCxnSpPr>
        <xdr:cNvPr id="585" name="直線コネクタ 584"/>
        <xdr:cNvCxnSpPr/>
      </xdr:nvCxnSpPr>
      <xdr:spPr>
        <a:xfrm>
          <a:off x="12814300" y="9872959"/>
          <a:ext cx="889000" cy="13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98704</xdr:rowOff>
    </xdr:from>
    <xdr:to>
      <xdr:col>20</xdr:col>
      <xdr:colOff>9525</xdr:colOff>
      <xdr:row>58</xdr:row>
      <xdr:rowOff>28854</xdr:rowOff>
    </xdr:to>
    <xdr:sp macro="" textlink="">
      <xdr:nvSpPr>
        <xdr:cNvPr id="586" name="フローチャート : 判断 585"/>
        <xdr:cNvSpPr/>
      </xdr:nvSpPr>
      <xdr:spPr>
        <a:xfrm>
          <a:off x="13652500" y="98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45381</xdr:rowOff>
    </xdr:from>
    <xdr:ext cx="534377" cy="259045"/>
    <xdr:sp macro="" textlink="">
      <xdr:nvSpPr>
        <xdr:cNvPr id="587" name="テキスト ボックス 586"/>
        <xdr:cNvSpPr txBox="1"/>
      </xdr:nvSpPr>
      <xdr:spPr>
        <a:xfrm>
          <a:off x="13436111" y="96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112850</xdr:rowOff>
    </xdr:from>
    <xdr:to>
      <xdr:col>18</xdr:col>
      <xdr:colOff>492125</xdr:colOff>
      <xdr:row>58</xdr:row>
      <xdr:rowOff>43000</xdr:rowOff>
    </xdr:to>
    <xdr:sp macro="" textlink="">
      <xdr:nvSpPr>
        <xdr:cNvPr id="588" name="フローチャート : 判断 587"/>
        <xdr:cNvSpPr/>
      </xdr:nvSpPr>
      <xdr:spPr>
        <a:xfrm>
          <a:off x="12763500" y="98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34127</xdr:rowOff>
    </xdr:from>
    <xdr:ext cx="534377" cy="259045"/>
    <xdr:sp macro="" textlink="">
      <xdr:nvSpPr>
        <xdr:cNvPr id="589" name="テキスト ボックス 588"/>
        <xdr:cNvSpPr txBox="1"/>
      </xdr:nvSpPr>
      <xdr:spPr>
        <a:xfrm>
          <a:off x="12547111" y="997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170569</xdr:rowOff>
    </xdr:from>
    <xdr:to>
      <xdr:col>23</xdr:col>
      <xdr:colOff>568325</xdr:colOff>
      <xdr:row>58</xdr:row>
      <xdr:rowOff>100719</xdr:rowOff>
    </xdr:to>
    <xdr:sp macro="" textlink="">
      <xdr:nvSpPr>
        <xdr:cNvPr id="595" name="円/楕円 594"/>
        <xdr:cNvSpPr/>
      </xdr:nvSpPr>
      <xdr:spPr>
        <a:xfrm>
          <a:off x="16268700" y="99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85496</xdr:rowOff>
    </xdr:from>
    <xdr:ext cx="534377" cy="259045"/>
    <xdr:sp macro="" textlink="">
      <xdr:nvSpPr>
        <xdr:cNvPr id="596" name="教育費該当値テキスト"/>
        <xdr:cNvSpPr txBox="1"/>
      </xdr:nvSpPr>
      <xdr:spPr>
        <a:xfrm>
          <a:off x="16370300" y="98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4227</xdr:rowOff>
    </xdr:from>
    <xdr:to>
      <xdr:col>22</xdr:col>
      <xdr:colOff>415925</xdr:colOff>
      <xdr:row>58</xdr:row>
      <xdr:rowOff>105827</xdr:rowOff>
    </xdr:to>
    <xdr:sp macro="" textlink="">
      <xdr:nvSpPr>
        <xdr:cNvPr id="597" name="円/楕円 596"/>
        <xdr:cNvSpPr/>
      </xdr:nvSpPr>
      <xdr:spPr>
        <a:xfrm>
          <a:off x="15430500" y="99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96954</xdr:rowOff>
    </xdr:from>
    <xdr:ext cx="534377" cy="259045"/>
    <xdr:sp macro="" textlink="">
      <xdr:nvSpPr>
        <xdr:cNvPr id="598" name="テキスト ボックス 597"/>
        <xdr:cNvSpPr txBox="1"/>
      </xdr:nvSpPr>
      <xdr:spPr>
        <a:xfrm>
          <a:off x="15214111" y="100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109003</xdr:rowOff>
    </xdr:from>
    <xdr:to>
      <xdr:col>21</xdr:col>
      <xdr:colOff>212725</xdr:colOff>
      <xdr:row>58</xdr:row>
      <xdr:rowOff>39153</xdr:rowOff>
    </xdr:to>
    <xdr:sp macro="" textlink="">
      <xdr:nvSpPr>
        <xdr:cNvPr id="599" name="円/楕円 598"/>
        <xdr:cNvSpPr/>
      </xdr:nvSpPr>
      <xdr:spPr>
        <a:xfrm>
          <a:off x="14541500" y="98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30280</xdr:rowOff>
    </xdr:from>
    <xdr:ext cx="534377" cy="259045"/>
    <xdr:sp macro="" textlink="">
      <xdr:nvSpPr>
        <xdr:cNvPr id="600" name="テキスト ボックス 599"/>
        <xdr:cNvSpPr txBox="1"/>
      </xdr:nvSpPr>
      <xdr:spPr>
        <a:xfrm>
          <a:off x="14325111" y="99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16049</xdr:rowOff>
    </xdr:from>
    <xdr:to>
      <xdr:col>20</xdr:col>
      <xdr:colOff>9525</xdr:colOff>
      <xdr:row>58</xdr:row>
      <xdr:rowOff>117649</xdr:rowOff>
    </xdr:to>
    <xdr:sp macro="" textlink="">
      <xdr:nvSpPr>
        <xdr:cNvPr id="601" name="円/楕円 600"/>
        <xdr:cNvSpPr/>
      </xdr:nvSpPr>
      <xdr:spPr>
        <a:xfrm>
          <a:off x="13652500" y="99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108776</xdr:rowOff>
    </xdr:from>
    <xdr:ext cx="534377" cy="259045"/>
    <xdr:sp macro="" textlink="">
      <xdr:nvSpPr>
        <xdr:cNvPr id="602" name="テキスト ボックス 601"/>
        <xdr:cNvSpPr txBox="1"/>
      </xdr:nvSpPr>
      <xdr:spPr>
        <a:xfrm>
          <a:off x="13436111" y="100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49509</xdr:rowOff>
    </xdr:from>
    <xdr:to>
      <xdr:col>18</xdr:col>
      <xdr:colOff>492125</xdr:colOff>
      <xdr:row>57</xdr:row>
      <xdr:rowOff>151109</xdr:rowOff>
    </xdr:to>
    <xdr:sp macro="" textlink="">
      <xdr:nvSpPr>
        <xdr:cNvPr id="603" name="円/楕円 602"/>
        <xdr:cNvSpPr/>
      </xdr:nvSpPr>
      <xdr:spPr>
        <a:xfrm>
          <a:off x="12763500" y="98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167636</xdr:rowOff>
    </xdr:from>
    <xdr:ext cx="534377" cy="259045"/>
    <xdr:sp macro="" textlink="">
      <xdr:nvSpPr>
        <xdr:cNvPr id="604" name="テキスト ボックス 603"/>
        <xdr:cNvSpPr txBox="1"/>
      </xdr:nvSpPr>
      <xdr:spPr>
        <a:xfrm>
          <a:off x="12547111" y="959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6" name="直線コネクタ 625"/>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27"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29"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0" name="直線コネクタ 629"/>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139494</xdr:rowOff>
    </xdr:from>
    <xdr:to>
      <xdr:col>23</xdr:col>
      <xdr:colOff>517525</xdr:colOff>
      <xdr:row>78</xdr:row>
      <xdr:rowOff>139700</xdr:rowOff>
    </xdr:to>
    <xdr:cxnSp macro="">
      <xdr:nvCxnSpPr>
        <xdr:cNvPr id="631" name="直線コネクタ 630"/>
        <xdr:cNvCxnSpPr/>
      </xdr:nvCxnSpPr>
      <xdr:spPr>
        <a:xfrm>
          <a:off x="15481300" y="13512594"/>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2"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3" name="フローチャート : 判断 632"/>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138576</xdr:rowOff>
    </xdr:from>
    <xdr:to>
      <xdr:col>22</xdr:col>
      <xdr:colOff>365125</xdr:colOff>
      <xdr:row>78</xdr:row>
      <xdr:rowOff>139494</xdr:rowOff>
    </xdr:to>
    <xdr:cxnSp macro="">
      <xdr:nvCxnSpPr>
        <xdr:cNvPr id="634" name="直線コネクタ 633"/>
        <xdr:cNvCxnSpPr/>
      </xdr:nvCxnSpPr>
      <xdr:spPr>
        <a:xfrm>
          <a:off x="14592300" y="13511676"/>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71092</xdr:rowOff>
    </xdr:from>
    <xdr:to>
      <xdr:col>22</xdr:col>
      <xdr:colOff>415925</xdr:colOff>
      <xdr:row>79</xdr:row>
      <xdr:rowOff>1242</xdr:rowOff>
    </xdr:to>
    <xdr:sp macro="" textlink="">
      <xdr:nvSpPr>
        <xdr:cNvPr id="635" name="フローチャート : 判断 634"/>
        <xdr:cNvSpPr/>
      </xdr:nvSpPr>
      <xdr:spPr>
        <a:xfrm>
          <a:off x="15430500" y="134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17769</xdr:rowOff>
    </xdr:from>
    <xdr:ext cx="469744" cy="259045"/>
    <xdr:sp macro="" textlink="">
      <xdr:nvSpPr>
        <xdr:cNvPr id="636" name="テキスト ボックス 635"/>
        <xdr:cNvSpPr txBox="1"/>
      </xdr:nvSpPr>
      <xdr:spPr>
        <a:xfrm>
          <a:off x="15246427" y="132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138576</xdr:rowOff>
    </xdr:from>
    <xdr:to>
      <xdr:col>21</xdr:col>
      <xdr:colOff>161925</xdr:colOff>
      <xdr:row>78</xdr:row>
      <xdr:rowOff>139700</xdr:rowOff>
    </xdr:to>
    <xdr:cxnSp macro="">
      <xdr:nvCxnSpPr>
        <xdr:cNvPr id="637" name="直線コネクタ 636"/>
        <xdr:cNvCxnSpPr/>
      </xdr:nvCxnSpPr>
      <xdr:spPr>
        <a:xfrm flipV="1">
          <a:off x="13703300" y="13511676"/>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69780</xdr:rowOff>
    </xdr:from>
    <xdr:to>
      <xdr:col>21</xdr:col>
      <xdr:colOff>212725</xdr:colOff>
      <xdr:row>78</xdr:row>
      <xdr:rowOff>171380</xdr:rowOff>
    </xdr:to>
    <xdr:sp macro="" textlink="">
      <xdr:nvSpPr>
        <xdr:cNvPr id="638" name="フローチャート : 判断 637"/>
        <xdr:cNvSpPr/>
      </xdr:nvSpPr>
      <xdr:spPr>
        <a:xfrm>
          <a:off x="14541500" y="134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16457</xdr:rowOff>
    </xdr:from>
    <xdr:ext cx="469744" cy="259045"/>
    <xdr:sp macro="" textlink="">
      <xdr:nvSpPr>
        <xdr:cNvPr id="639" name="テキスト ボックス 638"/>
        <xdr:cNvSpPr txBox="1"/>
      </xdr:nvSpPr>
      <xdr:spPr>
        <a:xfrm>
          <a:off x="14357427" y="132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139646</xdr:rowOff>
    </xdr:from>
    <xdr:to>
      <xdr:col>19</xdr:col>
      <xdr:colOff>644525</xdr:colOff>
      <xdr:row>78</xdr:row>
      <xdr:rowOff>139700</xdr:rowOff>
    </xdr:to>
    <xdr:cxnSp macro="">
      <xdr:nvCxnSpPr>
        <xdr:cNvPr id="640" name="直線コネクタ 639"/>
        <xdr:cNvCxnSpPr/>
      </xdr:nvCxnSpPr>
      <xdr:spPr>
        <a:xfrm>
          <a:off x="12814300" y="13512746"/>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66890</xdr:rowOff>
    </xdr:from>
    <xdr:to>
      <xdr:col>20</xdr:col>
      <xdr:colOff>9525</xdr:colOff>
      <xdr:row>78</xdr:row>
      <xdr:rowOff>168490</xdr:rowOff>
    </xdr:to>
    <xdr:sp macro="" textlink="">
      <xdr:nvSpPr>
        <xdr:cNvPr id="641" name="フローチャート : 判断 640"/>
        <xdr:cNvSpPr/>
      </xdr:nvSpPr>
      <xdr:spPr>
        <a:xfrm>
          <a:off x="13652500" y="1343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13567</xdr:rowOff>
    </xdr:from>
    <xdr:ext cx="469744" cy="259045"/>
    <xdr:sp macro="" textlink="">
      <xdr:nvSpPr>
        <xdr:cNvPr id="642" name="テキスト ボックス 641"/>
        <xdr:cNvSpPr txBox="1"/>
      </xdr:nvSpPr>
      <xdr:spPr>
        <a:xfrm>
          <a:off x="13468427" y="132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72729</xdr:rowOff>
    </xdr:from>
    <xdr:to>
      <xdr:col>18</xdr:col>
      <xdr:colOff>492125</xdr:colOff>
      <xdr:row>79</xdr:row>
      <xdr:rowOff>2879</xdr:rowOff>
    </xdr:to>
    <xdr:sp macro="" textlink="">
      <xdr:nvSpPr>
        <xdr:cNvPr id="643" name="フローチャート : 判断 642"/>
        <xdr:cNvSpPr/>
      </xdr:nvSpPr>
      <xdr:spPr>
        <a:xfrm>
          <a:off x="12763500" y="1344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19406</xdr:rowOff>
    </xdr:from>
    <xdr:ext cx="469744" cy="259045"/>
    <xdr:sp macro="" textlink="">
      <xdr:nvSpPr>
        <xdr:cNvPr id="644" name="テキスト ボックス 643"/>
        <xdr:cNvSpPr txBox="1"/>
      </xdr:nvSpPr>
      <xdr:spPr>
        <a:xfrm>
          <a:off x="12579427" y="1322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1"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88694</xdr:rowOff>
    </xdr:from>
    <xdr:to>
      <xdr:col>22</xdr:col>
      <xdr:colOff>415925</xdr:colOff>
      <xdr:row>79</xdr:row>
      <xdr:rowOff>18844</xdr:rowOff>
    </xdr:to>
    <xdr:sp macro="" textlink="">
      <xdr:nvSpPr>
        <xdr:cNvPr id="652" name="円/楕円 651"/>
        <xdr:cNvSpPr/>
      </xdr:nvSpPr>
      <xdr:spPr>
        <a:xfrm>
          <a:off x="15430500" y="134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9971</xdr:rowOff>
    </xdr:from>
    <xdr:ext cx="313932" cy="259045"/>
    <xdr:sp macro="" textlink="">
      <xdr:nvSpPr>
        <xdr:cNvPr id="653" name="テキスト ボックス 652"/>
        <xdr:cNvSpPr txBox="1"/>
      </xdr:nvSpPr>
      <xdr:spPr>
        <a:xfrm>
          <a:off x="15324333" y="13554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87776</xdr:rowOff>
    </xdr:from>
    <xdr:to>
      <xdr:col>21</xdr:col>
      <xdr:colOff>212725</xdr:colOff>
      <xdr:row>79</xdr:row>
      <xdr:rowOff>17926</xdr:rowOff>
    </xdr:to>
    <xdr:sp macro="" textlink="">
      <xdr:nvSpPr>
        <xdr:cNvPr id="654" name="円/楕円 653"/>
        <xdr:cNvSpPr/>
      </xdr:nvSpPr>
      <xdr:spPr>
        <a:xfrm>
          <a:off x="14541500" y="134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9053</xdr:rowOff>
    </xdr:from>
    <xdr:ext cx="378565" cy="259045"/>
    <xdr:sp macro="" textlink="">
      <xdr:nvSpPr>
        <xdr:cNvPr id="655" name="テキスト ボックス 654"/>
        <xdr:cNvSpPr txBox="1"/>
      </xdr:nvSpPr>
      <xdr:spPr>
        <a:xfrm>
          <a:off x="14403017" y="1355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88846</xdr:rowOff>
    </xdr:from>
    <xdr:to>
      <xdr:col>18</xdr:col>
      <xdr:colOff>492125</xdr:colOff>
      <xdr:row>79</xdr:row>
      <xdr:rowOff>18996</xdr:rowOff>
    </xdr:to>
    <xdr:sp macro="" textlink="">
      <xdr:nvSpPr>
        <xdr:cNvPr id="658" name="円/楕円 657"/>
        <xdr:cNvSpPr/>
      </xdr:nvSpPr>
      <xdr:spPr>
        <a:xfrm>
          <a:off x="12763500" y="1346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10123</xdr:rowOff>
    </xdr:from>
    <xdr:ext cx="313932" cy="259045"/>
    <xdr:sp macro="" textlink="">
      <xdr:nvSpPr>
        <xdr:cNvPr id="659" name="テキスト ボックス 658"/>
        <xdr:cNvSpPr txBox="1"/>
      </xdr:nvSpPr>
      <xdr:spPr>
        <a:xfrm>
          <a:off x="12657333" y="13554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3" name="直線コネクタ 682"/>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4"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5" name="直線コネクタ 684"/>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6"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87" name="直線コネクタ 686"/>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136150</xdr:rowOff>
    </xdr:from>
    <xdr:to>
      <xdr:col>23</xdr:col>
      <xdr:colOff>517525</xdr:colOff>
      <xdr:row>98</xdr:row>
      <xdr:rowOff>138961</xdr:rowOff>
    </xdr:to>
    <xdr:cxnSp macro="">
      <xdr:nvCxnSpPr>
        <xdr:cNvPr id="688" name="直線コネクタ 687"/>
        <xdr:cNvCxnSpPr/>
      </xdr:nvCxnSpPr>
      <xdr:spPr>
        <a:xfrm>
          <a:off x="15481300" y="16938250"/>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89"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0" name="フローチャート : 判断 689"/>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131090</xdr:rowOff>
    </xdr:from>
    <xdr:to>
      <xdr:col>22</xdr:col>
      <xdr:colOff>365125</xdr:colOff>
      <xdr:row>98</xdr:row>
      <xdr:rowOff>136150</xdr:rowOff>
    </xdr:to>
    <xdr:cxnSp macro="">
      <xdr:nvCxnSpPr>
        <xdr:cNvPr id="691" name="直線コネクタ 690"/>
        <xdr:cNvCxnSpPr/>
      </xdr:nvCxnSpPr>
      <xdr:spPr>
        <a:xfrm>
          <a:off x="14592300" y="1693319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165058</xdr:rowOff>
    </xdr:from>
    <xdr:to>
      <xdr:col>22</xdr:col>
      <xdr:colOff>415925</xdr:colOff>
      <xdr:row>98</xdr:row>
      <xdr:rowOff>95208</xdr:rowOff>
    </xdr:to>
    <xdr:sp macro="" textlink="">
      <xdr:nvSpPr>
        <xdr:cNvPr id="692" name="フローチャート : 判断 691"/>
        <xdr:cNvSpPr/>
      </xdr:nvSpPr>
      <xdr:spPr>
        <a:xfrm>
          <a:off x="15430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111735</xdr:rowOff>
    </xdr:from>
    <xdr:ext cx="534377" cy="259045"/>
    <xdr:sp macro="" textlink="">
      <xdr:nvSpPr>
        <xdr:cNvPr id="693" name="テキスト ボックス 692"/>
        <xdr:cNvSpPr txBox="1"/>
      </xdr:nvSpPr>
      <xdr:spPr>
        <a:xfrm>
          <a:off x="15214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131090</xdr:rowOff>
    </xdr:from>
    <xdr:to>
      <xdr:col>21</xdr:col>
      <xdr:colOff>161925</xdr:colOff>
      <xdr:row>98</xdr:row>
      <xdr:rowOff>138001</xdr:rowOff>
    </xdr:to>
    <xdr:cxnSp macro="">
      <xdr:nvCxnSpPr>
        <xdr:cNvPr id="694" name="直線コネクタ 693"/>
        <xdr:cNvCxnSpPr/>
      </xdr:nvCxnSpPr>
      <xdr:spPr>
        <a:xfrm flipV="1">
          <a:off x="13703300" y="16933190"/>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165714</xdr:rowOff>
    </xdr:from>
    <xdr:to>
      <xdr:col>21</xdr:col>
      <xdr:colOff>212725</xdr:colOff>
      <xdr:row>98</xdr:row>
      <xdr:rowOff>95864</xdr:rowOff>
    </xdr:to>
    <xdr:sp macro="" textlink="">
      <xdr:nvSpPr>
        <xdr:cNvPr id="695" name="フローチャート : 判断 694"/>
        <xdr:cNvSpPr/>
      </xdr:nvSpPr>
      <xdr:spPr>
        <a:xfrm>
          <a:off x="14541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112391</xdr:rowOff>
    </xdr:from>
    <xdr:ext cx="534377" cy="259045"/>
    <xdr:sp macro="" textlink="">
      <xdr:nvSpPr>
        <xdr:cNvPr id="696" name="テキスト ボックス 695"/>
        <xdr:cNvSpPr txBox="1"/>
      </xdr:nvSpPr>
      <xdr:spPr>
        <a:xfrm>
          <a:off x="14325111" y="1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135829</xdr:rowOff>
    </xdr:from>
    <xdr:to>
      <xdr:col>19</xdr:col>
      <xdr:colOff>644525</xdr:colOff>
      <xdr:row>98</xdr:row>
      <xdr:rowOff>138001</xdr:rowOff>
    </xdr:to>
    <xdr:cxnSp macro="">
      <xdr:nvCxnSpPr>
        <xdr:cNvPr id="697" name="直線コネクタ 696"/>
        <xdr:cNvCxnSpPr/>
      </xdr:nvCxnSpPr>
      <xdr:spPr>
        <a:xfrm>
          <a:off x="12814300" y="1693792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165202</xdr:rowOff>
    </xdr:from>
    <xdr:to>
      <xdr:col>20</xdr:col>
      <xdr:colOff>9525</xdr:colOff>
      <xdr:row>98</xdr:row>
      <xdr:rowOff>95352</xdr:rowOff>
    </xdr:to>
    <xdr:sp macro="" textlink="">
      <xdr:nvSpPr>
        <xdr:cNvPr id="698" name="フローチャート : 判断 697"/>
        <xdr:cNvSpPr/>
      </xdr:nvSpPr>
      <xdr:spPr>
        <a:xfrm>
          <a:off x="13652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111879</xdr:rowOff>
    </xdr:from>
    <xdr:ext cx="534377" cy="259045"/>
    <xdr:sp macro="" textlink="">
      <xdr:nvSpPr>
        <xdr:cNvPr id="699" name="テキスト ボックス 698"/>
        <xdr:cNvSpPr txBox="1"/>
      </xdr:nvSpPr>
      <xdr:spPr>
        <a:xfrm>
          <a:off x="13436111" y="165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27346</xdr:rowOff>
    </xdr:from>
    <xdr:to>
      <xdr:col>18</xdr:col>
      <xdr:colOff>492125</xdr:colOff>
      <xdr:row>98</xdr:row>
      <xdr:rowOff>128946</xdr:rowOff>
    </xdr:to>
    <xdr:sp macro="" textlink="">
      <xdr:nvSpPr>
        <xdr:cNvPr id="700" name="フローチャート : 判断 699"/>
        <xdr:cNvSpPr/>
      </xdr:nvSpPr>
      <xdr:spPr>
        <a:xfrm>
          <a:off x="12763500" y="1682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145473</xdr:rowOff>
    </xdr:from>
    <xdr:ext cx="534377" cy="259045"/>
    <xdr:sp macro="" textlink="">
      <xdr:nvSpPr>
        <xdr:cNvPr id="701" name="テキスト ボックス 700"/>
        <xdr:cNvSpPr txBox="1"/>
      </xdr:nvSpPr>
      <xdr:spPr>
        <a:xfrm>
          <a:off x="12547111" y="1660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88161</xdr:rowOff>
    </xdr:from>
    <xdr:to>
      <xdr:col>23</xdr:col>
      <xdr:colOff>568325</xdr:colOff>
      <xdr:row>99</xdr:row>
      <xdr:rowOff>18311</xdr:rowOff>
    </xdr:to>
    <xdr:sp macro="" textlink="">
      <xdr:nvSpPr>
        <xdr:cNvPr id="707" name="円/楕円 706"/>
        <xdr:cNvSpPr/>
      </xdr:nvSpPr>
      <xdr:spPr>
        <a:xfrm>
          <a:off x="16268700" y="168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3088</xdr:rowOff>
    </xdr:from>
    <xdr:ext cx="534377" cy="259045"/>
    <xdr:sp macro="" textlink="">
      <xdr:nvSpPr>
        <xdr:cNvPr id="708" name="公債費該当値テキスト"/>
        <xdr:cNvSpPr txBox="1"/>
      </xdr:nvSpPr>
      <xdr:spPr>
        <a:xfrm>
          <a:off x="16370300" y="1680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85350</xdr:rowOff>
    </xdr:from>
    <xdr:to>
      <xdr:col>22</xdr:col>
      <xdr:colOff>415925</xdr:colOff>
      <xdr:row>99</xdr:row>
      <xdr:rowOff>15500</xdr:rowOff>
    </xdr:to>
    <xdr:sp macro="" textlink="">
      <xdr:nvSpPr>
        <xdr:cNvPr id="709" name="円/楕円 708"/>
        <xdr:cNvSpPr/>
      </xdr:nvSpPr>
      <xdr:spPr>
        <a:xfrm>
          <a:off x="15430500" y="16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6627</xdr:rowOff>
    </xdr:from>
    <xdr:ext cx="534377" cy="259045"/>
    <xdr:sp macro="" textlink="">
      <xdr:nvSpPr>
        <xdr:cNvPr id="710" name="テキスト ボックス 709"/>
        <xdr:cNvSpPr txBox="1"/>
      </xdr:nvSpPr>
      <xdr:spPr>
        <a:xfrm>
          <a:off x="15214111" y="1698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80290</xdr:rowOff>
    </xdr:from>
    <xdr:to>
      <xdr:col>21</xdr:col>
      <xdr:colOff>212725</xdr:colOff>
      <xdr:row>99</xdr:row>
      <xdr:rowOff>10440</xdr:rowOff>
    </xdr:to>
    <xdr:sp macro="" textlink="">
      <xdr:nvSpPr>
        <xdr:cNvPr id="711" name="円/楕円 710"/>
        <xdr:cNvSpPr/>
      </xdr:nvSpPr>
      <xdr:spPr>
        <a:xfrm>
          <a:off x="14541500" y="16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1567</xdr:rowOff>
    </xdr:from>
    <xdr:ext cx="534377" cy="259045"/>
    <xdr:sp macro="" textlink="">
      <xdr:nvSpPr>
        <xdr:cNvPr id="712" name="テキスト ボックス 711"/>
        <xdr:cNvSpPr txBox="1"/>
      </xdr:nvSpPr>
      <xdr:spPr>
        <a:xfrm>
          <a:off x="14325111" y="169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87201</xdr:rowOff>
    </xdr:from>
    <xdr:to>
      <xdr:col>20</xdr:col>
      <xdr:colOff>9525</xdr:colOff>
      <xdr:row>99</xdr:row>
      <xdr:rowOff>17351</xdr:rowOff>
    </xdr:to>
    <xdr:sp macro="" textlink="">
      <xdr:nvSpPr>
        <xdr:cNvPr id="713" name="円/楕円 712"/>
        <xdr:cNvSpPr/>
      </xdr:nvSpPr>
      <xdr:spPr>
        <a:xfrm>
          <a:off x="13652500" y="168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8478</xdr:rowOff>
    </xdr:from>
    <xdr:ext cx="534377" cy="259045"/>
    <xdr:sp macro="" textlink="">
      <xdr:nvSpPr>
        <xdr:cNvPr id="714" name="テキスト ボックス 713"/>
        <xdr:cNvSpPr txBox="1"/>
      </xdr:nvSpPr>
      <xdr:spPr>
        <a:xfrm>
          <a:off x="13436111" y="169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85029</xdr:rowOff>
    </xdr:from>
    <xdr:to>
      <xdr:col>18</xdr:col>
      <xdr:colOff>492125</xdr:colOff>
      <xdr:row>99</xdr:row>
      <xdr:rowOff>15179</xdr:rowOff>
    </xdr:to>
    <xdr:sp macro="" textlink="">
      <xdr:nvSpPr>
        <xdr:cNvPr id="715" name="円/楕円 714"/>
        <xdr:cNvSpPr/>
      </xdr:nvSpPr>
      <xdr:spPr>
        <a:xfrm>
          <a:off x="12763500" y="168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6306</xdr:rowOff>
    </xdr:from>
    <xdr:ext cx="534377" cy="259045"/>
    <xdr:sp macro="" textlink="">
      <xdr:nvSpPr>
        <xdr:cNvPr id="716" name="テキスト ボックス 715"/>
        <xdr:cNvSpPr txBox="1"/>
      </xdr:nvSpPr>
      <xdr:spPr>
        <a:xfrm>
          <a:off x="12547111" y="169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0" name="直線コネクタ 739"/>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3"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4" name="直線コネクタ 743"/>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30353</xdr:rowOff>
    </xdr:from>
    <xdr:to>
      <xdr:col>32</xdr:col>
      <xdr:colOff>187325</xdr:colOff>
      <xdr:row>39</xdr:row>
      <xdr:rowOff>30353</xdr:rowOff>
    </xdr:to>
    <xdr:cxnSp macro="">
      <xdr:nvCxnSpPr>
        <xdr:cNvPr id="745" name="直線コネクタ 744"/>
        <xdr:cNvCxnSpPr/>
      </xdr:nvCxnSpPr>
      <xdr:spPr>
        <a:xfrm>
          <a:off x="21323300" y="67169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6"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47" name="フローチャート : 判断 746"/>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30353</xdr:rowOff>
    </xdr:from>
    <xdr:to>
      <xdr:col>31</xdr:col>
      <xdr:colOff>34925</xdr:colOff>
      <xdr:row>39</xdr:row>
      <xdr:rowOff>32639</xdr:rowOff>
    </xdr:to>
    <xdr:cxnSp macro="">
      <xdr:nvCxnSpPr>
        <xdr:cNvPr id="748" name="直線コネクタ 747"/>
        <xdr:cNvCxnSpPr/>
      </xdr:nvCxnSpPr>
      <xdr:spPr>
        <a:xfrm flipV="1">
          <a:off x="20434300" y="67169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110236</xdr:rowOff>
    </xdr:from>
    <xdr:to>
      <xdr:col>31</xdr:col>
      <xdr:colOff>85725</xdr:colOff>
      <xdr:row>39</xdr:row>
      <xdr:rowOff>40386</xdr:rowOff>
    </xdr:to>
    <xdr:sp macro="" textlink="">
      <xdr:nvSpPr>
        <xdr:cNvPr id="749" name="フローチャート : 判断 748"/>
        <xdr:cNvSpPr/>
      </xdr:nvSpPr>
      <xdr:spPr>
        <a:xfrm>
          <a:off x="21272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56913</xdr:rowOff>
    </xdr:from>
    <xdr:ext cx="378565" cy="259045"/>
    <xdr:sp macro="" textlink="">
      <xdr:nvSpPr>
        <xdr:cNvPr id="750" name="テキスト ボックス 749"/>
        <xdr:cNvSpPr txBox="1"/>
      </xdr:nvSpPr>
      <xdr:spPr>
        <a:xfrm>
          <a:off x="21134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32639</xdr:rowOff>
    </xdr:from>
    <xdr:to>
      <xdr:col>29</xdr:col>
      <xdr:colOff>517525</xdr:colOff>
      <xdr:row>39</xdr:row>
      <xdr:rowOff>35687</xdr:rowOff>
    </xdr:to>
    <xdr:cxnSp macro="">
      <xdr:nvCxnSpPr>
        <xdr:cNvPr id="751" name="直線コネクタ 750"/>
        <xdr:cNvCxnSpPr/>
      </xdr:nvCxnSpPr>
      <xdr:spPr>
        <a:xfrm flipV="1">
          <a:off x="19545300" y="67191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115189</xdr:rowOff>
    </xdr:from>
    <xdr:to>
      <xdr:col>29</xdr:col>
      <xdr:colOff>568325</xdr:colOff>
      <xdr:row>39</xdr:row>
      <xdr:rowOff>45339</xdr:rowOff>
    </xdr:to>
    <xdr:sp macro="" textlink="">
      <xdr:nvSpPr>
        <xdr:cNvPr id="752" name="フローチャート : 判断 751"/>
        <xdr:cNvSpPr/>
      </xdr:nvSpPr>
      <xdr:spPr>
        <a:xfrm>
          <a:off x="20383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61866</xdr:rowOff>
    </xdr:from>
    <xdr:ext cx="378565" cy="259045"/>
    <xdr:sp macro="" textlink="">
      <xdr:nvSpPr>
        <xdr:cNvPr id="753" name="テキスト ボックス 752"/>
        <xdr:cNvSpPr txBox="1"/>
      </xdr:nvSpPr>
      <xdr:spPr>
        <a:xfrm>
          <a:off x="20245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34163</xdr:rowOff>
    </xdr:from>
    <xdr:to>
      <xdr:col>28</xdr:col>
      <xdr:colOff>314325</xdr:colOff>
      <xdr:row>39</xdr:row>
      <xdr:rowOff>35687</xdr:rowOff>
    </xdr:to>
    <xdr:cxnSp macro="">
      <xdr:nvCxnSpPr>
        <xdr:cNvPr id="754" name="直線コネクタ 753"/>
        <xdr:cNvCxnSpPr/>
      </xdr:nvCxnSpPr>
      <xdr:spPr>
        <a:xfrm>
          <a:off x="18656300" y="67207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75184</xdr:rowOff>
    </xdr:from>
    <xdr:to>
      <xdr:col>28</xdr:col>
      <xdr:colOff>365125</xdr:colOff>
      <xdr:row>39</xdr:row>
      <xdr:rowOff>5334</xdr:rowOff>
    </xdr:to>
    <xdr:sp macro="" textlink="">
      <xdr:nvSpPr>
        <xdr:cNvPr id="755" name="フローチャート : 判断 754"/>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21861</xdr:rowOff>
    </xdr:from>
    <xdr:ext cx="378565" cy="259045"/>
    <xdr:sp macro="" textlink="">
      <xdr:nvSpPr>
        <xdr:cNvPr id="756" name="テキスト ボックス 755"/>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59944</xdr:rowOff>
    </xdr:from>
    <xdr:to>
      <xdr:col>27</xdr:col>
      <xdr:colOff>161925</xdr:colOff>
      <xdr:row>38</xdr:row>
      <xdr:rowOff>161544</xdr:rowOff>
    </xdr:to>
    <xdr:sp macro="" textlink="">
      <xdr:nvSpPr>
        <xdr:cNvPr id="757" name="フローチャート : 判断 756"/>
        <xdr:cNvSpPr/>
      </xdr:nvSpPr>
      <xdr:spPr>
        <a:xfrm>
          <a:off x="18605500" y="65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6621</xdr:rowOff>
    </xdr:from>
    <xdr:ext cx="378565" cy="259045"/>
    <xdr:sp macro="" textlink="">
      <xdr:nvSpPr>
        <xdr:cNvPr id="758" name="テキスト ボックス 757"/>
        <xdr:cNvSpPr txBox="1"/>
      </xdr:nvSpPr>
      <xdr:spPr>
        <a:xfrm>
          <a:off x="18467017" y="635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151003</xdr:rowOff>
    </xdr:from>
    <xdr:to>
      <xdr:col>32</xdr:col>
      <xdr:colOff>238125</xdr:colOff>
      <xdr:row>39</xdr:row>
      <xdr:rowOff>81153</xdr:rowOff>
    </xdr:to>
    <xdr:sp macro="" textlink="">
      <xdr:nvSpPr>
        <xdr:cNvPr id="764" name="円/楕円 763"/>
        <xdr:cNvSpPr/>
      </xdr:nvSpPr>
      <xdr:spPr>
        <a:xfrm>
          <a:off x="221107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313932" cy="259045"/>
    <xdr:sp macro="" textlink="">
      <xdr:nvSpPr>
        <xdr:cNvPr id="765" name="諸支出金該当値テキスト"/>
        <xdr:cNvSpPr txBox="1"/>
      </xdr:nvSpPr>
      <xdr:spPr>
        <a:xfrm>
          <a:off x="22212300" y="660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151003</xdr:rowOff>
    </xdr:from>
    <xdr:to>
      <xdr:col>31</xdr:col>
      <xdr:colOff>85725</xdr:colOff>
      <xdr:row>39</xdr:row>
      <xdr:rowOff>81153</xdr:rowOff>
    </xdr:to>
    <xdr:sp macro="" textlink="">
      <xdr:nvSpPr>
        <xdr:cNvPr id="766" name="円/楕円 765"/>
        <xdr:cNvSpPr/>
      </xdr:nvSpPr>
      <xdr:spPr>
        <a:xfrm>
          <a:off x="21272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72280</xdr:rowOff>
    </xdr:from>
    <xdr:ext cx="313932" cy="259045"/>
    <xdr:sp macro="" textlink="">
      <xdr:nvSpPr>
        <xdr:cNvPr id="767" name="テキスト ボックス 766"/>
        <xdr:cNvSpPr txBox="1"/>
      </xdr:nvSpPr>
      <xdr:spPr>
        <a:xfrm>
          <a:off x="21166333" y="6758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153289</xdr:rowOff>
    </xdr:from>
    <xdr:to>
      <xdr:col>29</xdr:col>
      <xdr:colOff>568325</xdr:colOff>
      <xdr:row>39</xdr:row>
      <xdr:rowOff>83439</xdr:rowOff>
    </xdr:to>
    <xdr:sp macro="" textlink="">
      <xdr:nvSpPr>
        <xdr:cNvPr id="768" name="円/楕円 767"/>
        <xdr:cNvSpPr/>
      </xdr:nvSpPr>
      <xdr:spPr>
        <a:xfrm>
          <a:off x="20383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74566</xdr:rowOff>
    </xdr:from>
    <xdr:ext cx="313932" cy="259045"/>
    <xdr:sp macro="" textlink="">
      <xdr:nvSpPr>
        <xdr:cNvPr id="769" name="テキスト ボックス 768"/>
        <xdr:cNvSpPr txBox="1"/>
      </xdr:nvSpPr>
      <xdr:spPr>
        <a:xfrm>
          <a:off x="20277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156337</xdr:rowOff>
    </xdr:from>
    <xdr:to>
      <xdr:col>28</xdr:col>
      <xdr:colOff>365125</xdr:colOff>
      <xdr:row>39</xdr:row>
      <xdr:rowOff>86487</xdr:rowOff>
    </xdr:to>
    <xdr:sp macro="" textlink="">
      <xdr:nvSpPr>
        <xdr:cNvPr id="770" name="円/楕円 769"/>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77614</xdr:rowOff>
    </xdr:from>
    <xdr:ext cx="313932" cy="259045"/>
    <xdr:sp macro="" textlink="">
      <xdr:nvSpPr>
        <xdr:cNvPr id="771" name="テキスト ボックス 770"/>
        <xdr:cNvSpPr txBox="1"/>
      </xdr:nvSpPr>
      <xdr:spPr>
        <a:xfrm>
          <a:off x="19388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154813</xdr:rowOff>
    </xdr:from>
    <xdr:to>
      <xdr:col>27</xdr:col>
      <xdr:colOff>161925</xdr:colOff>
      <xdr:row>39</xdr:row>
      <xdr:rowOff>84963</xdr:rowOff>
    </xdr:to>
    <xdr:sp macro="" textlink="">
      <xdr:nvSpPr>
        <xdr:cNvPr id="772" name="円/楕円 771"/>
        <xdr:cNvSpPr/>
      </xdr:nvSpPr>
      <xdr:spPr>
        <a:xfrm>
          <a:off x="18605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76090</xdr:rowOff>
    </xdr:from>
    <xdr:ext cx="313932" cy="259045"/>
    <xdr:sp macro="" textlink="">
      <xdr:nvSpPr>
        <xdr:cNvPr id="773" name="テキスト ボックス 772"/>
        <xdr:cNvSpPr txBox="1"/>
      </xdr:nvSpPr>
      <xdr:spPr>
        <a:xfrm>
          <a:off x="18499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87" name="テキスト ボックス 78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89" name="テキスト ボックス 78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1" name="テキスト ボックス 79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3" name="テキスト ボックス 792"/>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5" name="テキスト ボックス 79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799" name="直線コネクタ 798"/>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0"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1" name="直線コネクタ 80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2"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3" name="直線コネクタ 802"/>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4" name="直線コネクタ 80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5"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6" name="フローチャート : 判断 805"/>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7" name="直線コネクタ 80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8" name="フローチャート : 判断 80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9" name="テキスト ボックス 80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0" name="直線コネクタ 80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1" name="フローチャート : 判断 81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2" name="テキスト ボックス 81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3" name="直線コネクタ 81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4" name="フローチャート : 判断 81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5" name="テキスト ボックス 81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6" name="フローチャート : 判断 815"/>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7" name="テキスト ボックス 81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3" name="円/楕円 82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4"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5" name="円/楕円 82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6" name="テキスト ボックス 82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7" name="円/楕円 82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8" name="テキスト ボックス 82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9" name="円/楕円 82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0" name="テキスト ボックス 82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1" name="円/楕円 83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166205</xdr:rowOff>
    </xdr:from>
    <xdr:ext cx="249299" cy="259045"/>
    <xdr:sp macro="" textlink="">
      <xdr:nvSpPr>
        <xdr:cNvPr id="832" name="テキスト ボックス 831"/>
        <xdr:cNvSpPr txBox="1"/>
      </xdr:nvSpPr>
      <xdr:spPr>
        <a:xfrm>
          <a:off x="18531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年度国勢調査において、人口が</a:t>
          </a:r>
          <a:r>
            <a:rPr kumimoji="1" lang="en-US" altLang="ja-JP" sz="1300">
              <a:latin typeface="ＭＳ Ｐゴシック"/>
            </a:rPr>
            <a:t>5</a:t>
          </a:r>
          <a:r>
            <a:rPr kumimoji="1" lang="ja-JP" altLang="en-US" sz="1300">
              <a:latin typeface="ＭＳ Ｐゴシック"/>
            </a:rPr>
            <a:t>万人未満になったことにより、市町村類型が下位グループ（人口</a:t>
          </a:r>
          <a:r>
            <a:rPr kumimoji="1" lang="en-US" altLang="ja-JP" sz="1300">
              <a:latin typeface="ＭＳ Ｐゴシック"/>
            </a:rPr>
            <a:t>5</a:t>
          </a:r>
          <a:r>
            <a:rPr kumimoji="1" lang="ja-JP" altLang="en-US" sz="1300">
              <a:latin typeface="ＭＳ Ｐゴシック"/>
            </a:rPr>
            <a:t>万人未満）になったが、その類似団体内では人口が多い分類（</a:t>
          </a:r>
          <a:r>
            <a:rPr kumimoji="1" lang="en-US" altLang="ja-JP" sz="1300">
              <a:latin typeface="ＭＳ Ｐゴシック"/>
            </a:rPr>
            <a:t>49,184</a:t>
          </a:r>
          <a:r>
            <a:rPr kumimoji="1" lang="ja-JP" altLang="en-US" sz="1300">
              <a:latin typeface="ＭＳ Ｐゴシック"/>
            </a:rPr>
            <a:t>人）であるため、住民</a:t>
          </a:r>
          <a:r>
            <a:rPr kumimoji="1" lang="en-US" altLang="ja-JP" sz="1300">
              <a:latin typeface="ＭＳ Ｐゴシック"/>
            </a:rPr>
            <a:t>1</a:t>
          </a:r>
          <a:r>
            <a:rPr kumimoji="1" lang="ja-JP" altLang="en-US" sz="1300">
              <a:latin typeface="ＭＳ Ｐゴシック"/>
            </a:rPr>
            <a:t>人あたりのコストが全般的に類似団体内で低い水準となっていると考えられる。</a:t>
          </a:r>
          <a:endParaRPr kumimoji="1" lang="en-US" altLang="ja-JP" sz="1300">
            <a:latin typeface="ＭＳ Ｐゴシック"/>
          </a:endParaRPr>
        </a:p>
        <a:p>
          <a:r>
            <a:rPr kumimoji="1" lang="ja-JP" altLang="en-US" sz="1300">
              <a:latin typeface="ＭＳ Ｐゴシック"/>
            </a:rPr>
            <a:t>　農林水産業費が平成</a:t>
          </a:r>
          <a:r>
            <a:rPr kumimoji="1" lang="en-US" altLang="ja-JP" sz="1300">
              <a:latin typeface="ＭＳ Ｐゴシック"/>
            </a:rPr>
            <a:t>27</a:t>
          </a:r>
          <a:r>
            <a:rPr kumimoji="1" lang="ja-JP" altLang="en-US" sz="1300">
              <a:latin typeface="ＭＳ Ｐゴシック"/>
            </a:rPr>
            <a:t>年度に大幅に増となった要因は、国営両総土地改良事業負担金の支払いが挙げられる。民生費については、生活保護費や児童扶養手当、障害者自立支援事業などの扶助費が年々増加しており、今後も増加する見込みである。公債費については、ほぼ横ばいとなっているが、義務教育施設の耐震改修事業等の財源として発行した市債の元金償還の開始に伴い、増加に転じることが想定される。</a:t>
          </a:r>
          <a:endParaRPr kumimoji="1" lang="en-US" altLang="ja-JP" sz="1300">
            <a:latin typeface="ＭＳ Ｐゴシック"/>
          </a:endParaRPr>
        </a:p>
        <a:p>
          <a:r>
            <a:rPr kumimoji="1" lang="ja-JP" altLang="en-US" sz="1300">
              <a:latin typeface="ＭＳ Ｐゴシック"/>
            </a:rPr>
            <a:t>　引き続き、行財政改革の推進を通じて経常経費の削減に努めるとともに、未利用地の利活用やふるさと応援寄附金の推進などの歳入確保策、公共施設の管理経費の見直し、費用対効果、緊急性を踏まえた事業選択による歳出の抑制及び効率化に取り組み、財政基盤の強化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７年度は地方交付税や地方消費税の増により、実質収支は増となったが、社会保障費、公債費の増による歳出の増大に対応するため、基金の取り崩しに頼らざるを得ない状況である。今後も歳出規模の増加が見込まれるところであるが、未利用公有財産の売却や有効活用、ふるさと応援寄附金の推進等による歳入の確保に努めるとともに、今後の財政需要の的確な把握や、収支見直しのローリング等を行い、基金に過度に依存しない適正規模の予算を編成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本市の特別会計に赤字額は発生していないものの、病院事業会計においては、医業収益の減により、今後も厳しい財政状況が続くことが見込まれる。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病院事業会計をはじめ、下水道事業会計の起債償還金の増などにより、一般会計負担額は増加傾向にあるため、歳出削減や歳入確保策、経営戦略の実施を通じて、各会計のスリム化に努めていく。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16113440</v>
      </c>
      <c r="BO4" s="379"/>
      <c r="BP4" s="379"/>
      <c r="BQ4" s="379"/>
      <c r="BR4" s="379"/>
      <c r="BS4" s="379"/>
      <c r="BT4" s="379"/>
      <c r="BU4" s="380"/>
      <c r="BV4" s="378">
        <v>14725962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15270358</v>
      </c>
      <c r="BO5" s="384"/>
      <c r="BP5" s="384"/>
      <c r="BQ5" s="384"/>
      <c r="BR5" s="384"/>
      <c r="BS5" s="384"/>
      <c r="BT5" s="384"/>
      <c r="BU5" s="385"/>
      <c r="BV5" s="383">
        <v>14066483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91.1</v>
      </c>
      <c r="CU5" s="354"/>
      <c r="CV5" s="354"/>
      <c r="CW5" s="354"/>
      <c r="CX5" s="354"/>
      <c r="CY5" s="354"/>
      <c r="CZ5" s="354"/>
      <c r="DA5" s="355"/>
      <c r="DB5" s="353">
        <v>94.3</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843082</v>
      </c>
      <c r="BO6" s="384"/>
      <c r="BP6" s="384"/>
      <c r="BQ6" s="384"/>
      <c r="BR6" s="384"/>
      <c r="BS6" s="384"/>
      <c r="BT6" s="384"/>
      <c r="BU6" s="385"/>
      <c r="BV6" s="383">
        <v>659479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v>
      </c>
      <c r="CU6" s="530"/>
      <c r="CV6" s="530"/>
      <c r="CW6" s="530"/>
      <c r="CX6" s="530"/>
      <c r="CY6" s="530"/>
      <c r="CZ6" s="530"/>
      <c r="DA6" s="531"/>
      <c r="DB6" s="529">
        <v>103.5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116396</v>
      </c>
      <c r="BO7" s="384"/>
      <c r="BP7" s="384"/>
      <c r="BQ7" s="384"/>
      <c r="BR7" s="384"/>
      <c r="BS7" s="384"/>
      <c r="BT7" s="384"/>
      <c r="BU7" s="385"/>
      <c r="BV7" s="383">
        <v>192102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9628866</v>
      </c>
      <c r="CU7" s="384"/>
      <c r="CV7" s="384"/>
      <c r="CW7" s="384"/>
      <c r="CX7" s="384"/>
      <c r="CY7" s="384"/>
      <c r="CZ7" s="384"/>
      <c r="DA7" s="385"/>
      <c r="DB7" s="383">
        <v>9383318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726686</v>
      </c>
      <c r="BO8" s="384"/>
      <c r="BP8" s="384"/>
      <c r="BQ8" s="384"/>
      <c r="BR8" s="384"/>
      <c r="BS8" s="384"/>
      <c r="BT8" s="384"/>
      <c r="BU8" s="385"/>
      <c r="BV8" s="383">
        <v>467377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0.62</v>
      </c>
      <c r="CU8" s="493"/>
      <c r="CV8" s="493"/>
      <c r="CW8" s="493"/>
      <c r="CX8" s="493"/>
      <c r="CY8" s="493"/>
      <c r="CZ8" s="493"/>
      <c r="DA8" s="494"/>
      <c r="DB8" s="492">
        <v>0.62</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49184</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259309</v>
      </c>
      <c r="BO9" s="384"/>
      <c r="BP9" s="384"/>
      <c r="BQ9" s="384"/>
      <c r="BR9" s="384"/>
      <c r="BS9" s="384"/>
      <c r="BT9" s="384"/>
      <c r="BU9" s="385"/>
      <c r="BV9" s="383">
        <v>43485</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9.1999999999999993</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50113</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78</v>
      </c>
      <c r="AV10" s="441"/>
      <c r="AW10" s="441"/>
      <c r="AX10" s="441"/>
      <c r="AY10" s="363" t="s">
        <v>102</v>
      </c>
      <c r="AZ10" s="364"/>
      <c r="BA10" s="364"/>
      <c r="BB10" s="364"/>
      <c r="BC10" s="364"/>
      <c r="BD10" s="364"/>
      <c r="BE10" s="364"/>
      <c r="BF10" s="364"/>
      <c r="BG10" s="364"/>
      <c r="BH10" s="364"/>
      <c r="BI10" s="364"/>
      <c r="BJ10" s="364"/>
      <c r="BK10" s="364"/>
      <c r="BL10" s="364"/>
      <c r="BM10" s="365"/>
      <c r="BN10" s="383">
        <v>29127</v>
      </c>
      <c r="BO10" s="384"/>
      <c r="BP10" s="384"/>
      <c r="BQ10" s="384"/>
      <c r="BR10" s="384"/>
      <c r="BS10" s="384"/>
      <c r="BT10" s="384"/>
      <c r="BU10" s="385"/>
      <c r="BV10" s="383">
        <v>8613</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78</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50409</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416308</v>
      </c>
      <c r="BO12" s="384"/>
      <c r="BP12" s="384"/>
      <c r="BQ12" s="384"/>
      <c r="BR12" s="384"/>
      <c r="BS12" s="384"/>
      <c r="BT12" s="384"/>
      <c r="BU12" s="385"/>
      <c r="BV12" s="383">
        <v>355972</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49793</v>
      </c>
      <c r="S13" s="485"/>
      <c r="T13" s="485"/>
      <c r="U13" s="485"/>
      <c r="V13" s="486"/>
      <c r="W13" s="472" t="s">
        <v>120</v>
      </c>
      <c r="X13" s="396"/>
      <c r="Y13" s="396"/>
      <c r="Z13" s="396"/>
      <c r="AA13" s="396"/>
      <c r="AB13" s="397"/>
      <c r="AC13" s="359">
        <v>1047</v>
      </c>
      <c r="AD13" s="360"/>
      <c r="AE13" s="360"/>
      <c r="AF13" s="360"/>
      <c r="AG13" s="361"/>
      <c r="AH13" s="359">
        <v>1431</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-127872</v>
      </c>
      <c r="BO13" s="384"/>
      <c r="BP13" s="384"/>
      <c r="BQ13" s="384"/>
      <c r="BR13" s="384"/>
      <c r="BS13" s="384"/>
      <c r="BT13" s="384"/>
      <c r="BU13" s="385"/>
      <c r="BV13" s="383">
        <v>-303874</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50714</v>
      </c>
      <c r="S14" s="485"/>
      <c r="T14" s="485"/>
      <c r="U14" s="485"/>
      <c r="V14" s="486"/>
      <c r="W14" s="487"/>
      <c r="X14" s="399"/>
      <c r="Y14" s="399"/>
      <c r="Z14" s="399"/>
      <c r="AA14" s="399"/>
      <c r="AB14" s="400"/>
      <c r="AC14" s="477">
        <v>4.9000000000000004</v>
      </c>
      <c r="AD14" s="478"/>
      <c r="AE14" s="478"/>
      <c r="AF14" s="478"/>
      <c r="AG14" s="479"/>
      <c r="AH14" s="477">
        <v>6.2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61.7</v>
      </c>
      <c r="CU14" s="456"/>
      <c r="CV14" s="456"/>
      <c r="CW14" s="456"/>
      <c r="CX14" s="456"/>
      <c r="CY14" s="456"/>
      <c r="CZ14" s="456"/>
      <c r="DA14" s="457"/>
      <c r="DB14" s="488">
        <v>69.8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50161</v>
      </c>
      <c r="S15" s="485"/>
      <c r="T15" s="485"/>
      <c r="U15" s="485"/>
      <c r="V15" s="486"/>
      <c r="W15" s="472" t="s">
        <v>127</v>
      </c>
      <c r="X15" s="396"/>
      <c r="Y15" s="396"/>
      <c r="Z15" s="396"/>
      <c r="AA15" s="396"/>
      <c r="AB15" s="397"/>
      <c r="AC15" s="359">
        <v>4825</v>
      </c>
      <c r="AD15" s="360"/>
      <c r="AE15" s="360"/>
      <c r="AF15" s="360"/>
      <c r="AG15" s="361"/>
      <c r="AH15" s="359">
        <v>5213</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4699555</v>
      </c>
      <c r="BO15" s="379"/>
      <c r="BP15" s="379"/>
      <c r="BQ15" s="379"/>
      <c r="BR15" s="379"/>
      <c r="BS15" s="379"/>
      <c r="BT15" s="379"/>
      <c r="BU15" s="380"/>
      <c r="BV15" s="378">
        <v>4549783</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22.5</v>
      </c>
      <c r="AD16" s="478"/>
      <c r="AE16" s="478"/>
      <c r="AF16" s="478"/>
      <c r="AG16" s="479"/>
      <c r="AH16" s="477">
        <v>22.5</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7605847</v>
      </c>
      <c r="BO16" s="384"/>
      <c r="BP16" s="384"/>
      <c r="BQ16" s="384"/>
      <c r="BR16" s="384"/>
      <c r="BS16" s="384"/>
      <c r="BT16" s="384"/>
      <c r="BU16" s="385"/>
      <c r="BV16" s="383">
        <v>7280250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15620</v>
      </c>
      <c r="AD17" s="360"/>
      <c r="AE17" s="360"/>
      <c r="AF17" s="360"/>
      <c r="AG17" s="361"/>
      <c r="AH17" s="359">
        <v>15754</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5934301</v>
      </c>
      <c r="BO17" s="384"/>
      <c r="BP17" s="384"/>
      <c r="BQ17" s="384"/>
      <c r="BR17" s="384"/>
      <c r="BS17" s="384"/>
      <c r="BT17" s="384"/>
      <c r="BU17" s="385"/>
      <c r="BV17" s="383">
        <v>5823251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58.08</v>
      </c>
      <c r="M18" s="448"/>
      <c r="N18" s="448"/>
      <c r="O18" s="448"/>
      <c r="P18" s="448"/>
      <c r="Q18" s="448"/>
      <c r="R18" s="449"/>
      <c r="S18" s="449"/>
      <c r="T18" s="449"/>
      <c r="U18" s="449"/>
      <c r="V18" s="450"/>
      <c r="W18" s="464"/>
      <c r="X18" s="465"/>
      <c r="Y18" s="465"/>
      <c r="Z18" s="465"/>
      <c r="AA18" s="465"/>
      <c r="AB18" s="473"/>
      <c r="AC18" s="347">
        <v>72.7</v>
      </c>
      <c r="AD18" s="348"/>
      <c r="AE18" s="348"/>
      <c r="AF18" s="348"/>
      <c r="AG18" s="451"/>
      <c r="AH18" s="347">
        <v>68.099999999999994</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8984530</v>
      </c>
      <c r="BO18" s="384"/>
      <c r="BP18" s="384"/>
      <c r="BQ18" s="384"/>
      <c r="BR18" s="384"/>
      <c r="BS18" s="384"/>
      <c r="BT18" s="384"/>
      <c r="BU18" s="385"/>
      <c r="BV18" s="383">
        <v>8846416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847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11026830</v>
      </c>
      <c r="BO19" s="384"/>
      <c r="BP19" s="384"/>
      <c r="BQ19" s="384"/>
      <c r="BR19" s="384"/>
      <c r="BS19" s="384"/>
      <c r="BT19" s="384"/>
      <c r="BU19" s="385"/>
      <c r="BV19" s="383">
        <v>10687523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18849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14814098</v>
      </c>
      <c r="BO23" s="384"/>
      <c r="BP23" s="384"/>
      <c r="BQ23" s="384"/>
      <c r="BR23" s="384"/>
      <c r="BS23" s="384"/>
      <c r="BT23" s="384"/>
      <c r="BU23" s="385"/>
      <c r="BV23" s="383">
        <v>13665788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8200</v>
      </c>
      <c r="R24" s="360"/>
      <c r="S24" s="360"/>
      <c r="T24" s="360"/>
      <c r="U24" s="360"/>
      <c r="V24" s="361"/>
      <c r="W24" s="425"/>
      <c r="X24" s="416"/>
      <c r="Y24" s="417"/>
      <c r="Z24" s="356" t="s">
        <v>151</v>
      </c>
      <c r="AA24" s="357"/>
      <c r="AB24" s="357"/>
      <c r="AC24" s="357"/>
      <c r="AD24" s="357"/>
      <c r="AE24" s="357"/>
      <c r="AF24" s="357"/>
      <c r="AG24" s="358"/>
      <c r="AH24" s="359">
        <v>328</v>
      </c>
      <c r="AI24" s="360"/>
      <c r="AJ24" s="360"/>
      <c r="AK24" s="360"/>
      <c r="AL24" s="361"/>
      <c r="AM24" s="359">
        <v>1033528</v>
      </c>
      <c r="AN24" s="360"/>
      <c r="AO24" s="360"/>
      <c r="AP24" s="360"/>
      <c r="AQ24" s="360"/>
      <c r="AR24" s="361"/>
      <c r="AS24" s="359">
        <v>3151</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10853608</v>
      </c>
      <c r="BO24" s="384"/>
      <c r="BP24" s="384"/>
      <c r="BQ24" s="384"/>
      <c r="BR24" s="384"/>
      <c r="BS24" s="384"/>
      <c r="BT24" s="384"/>
      <c r="BU24" s="385"/>
      <c r="BV24" s="383">
        <v>9865718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6720</v>
      </c>
      <c r="R25" s="360"/>
      <c r="S25" s="360"/>
      <c r="T25" s="360"/>
      <c r="U25" s="360"/>
      <c r="V25" s="361"/>
      <c r="W25" s="425"/>
      <c r="X25" s="416"/>
      <c r="Y25" s="417"/>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2167169</v>
      </c>
      <c r="BO25" s="379"/>
      <c r="BP25" s="379"/>
      <c r="BQ25" s="379"/>
      <c r="BR25" s="379"/>
      <c r="BS25" s="379"/>
      <c r="BT25" s="379"/>
      <c r="BU25" s="380"/>
      <c r="BV25" s="378">
        <v>3090303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6020</v>
      </c>
      <c r="R26" s="360"/>
      <c r="S26" s="360"/>
      <c r="T26" s="360"/>
      <c r="U26" s="360"/>
      <c r="V26" s="361"/>
      <c r="W26" s="425"/>
      <c r="X26" s="416"/>
      <c r="Y26" s="417"/>
      <c r="Z26" s="356" t="s">
        <v>157</v>
      </c>
      <c r="AA26" s="438"/>
      <c r="AB26" s="438"/>
      <c r="AC26" s="438"/>
      <c r="AD26" s="438"/>
      <c r="AE26" s="438"/>
      <c r="AF26" s="438"/>
      <c r="AG26" s="439"/>
      <c r="AH26" s="359">
        <v>26</v>
      </c>
      <c r="AI26" s="360"/>
      <c r="AJ26" s="360"/>
      <c r="AK26" s="360"/>
      <c r="AL26" s="361"/>
      <c r="AM26" s="359">
        <v>74672</v>
      </c>
      <c r="AN26" s="360"/>
      <c r="AO26" s="360"/>
      <c r="AP26" s="360"/>
      <c r="AQ26" s="360"/>
      <c r="AR26" s="361"/>
      <c r="AS26" s="359">
        <v>2872</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3410</v>
      </c>
      <c r="R27" s="360"/>
      <c r="S27" s="360"/>
      <c r="T27" s="360"/>
      <c r="U27" s="360"/>
      <c r="V27" s="361"/>
      <c r="W27" s="425"/>
      <c r="X27" s="416"/>
      <c r="Y27" s="417"/>
      <c r="Z27" s="356" t="s">
        <v>160</v>
      </c>
      <c r="AA27" s="357"/>
      <c r="AB27" s="357"/>
      <c r="AC27" s="357"/>
      <c r="AD27" s="357"/>
      <c r="AE27" s="357"/>
      <c r="AF27" s="357"/>
      <c r="AG27" s="358"/>
      <c r="AH27" s="359">
        <v>25</v>
      </c>
      <c r="AI27" s="360"/>
      <c r="AJ27" s="360"/>
      <c r="AK27" s="360"/>
      <c r="AL27" s="361"/>
      <c r="AM27" s="359">
        <v>69650</v>
      </c>
      <c r="AN27" s="360"/>
      <c r="AO27" s="360"/>
      <c r="AP27" s="360"/>
      <c r="AQ27" s="360"/>
      <c r="AR27" s="361"/>
      <c r="AS27" s="359">
        <v>2786</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372041</v>
      </c>
      <c r="BO27" s="387"/>
      <c r="BP27" s="387"/>
      <c r="BQ27" s="387"/>
      <c r="BR27" s="387"/>
      <c r="BS27" s="387"/>
      <c r="BT27" s="387"/>
      <c r="BU27" s="388"/>
      <c r="BV27" s="386">
        <v>366318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3060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1695329</v>
      </c>
      <c r="BO28" s="379"/>
      <c r="BP28" s="379"/>
      <c r="BQ28" s="379"/>
      <c r="BR28" s="379"/>
      <c r="BS28" s="379"/>
      <c r="BT28" s="379"/>
      <c r="BU28" s="380"/>
      <c r="BV28" s="378">
        <v>1862510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16</v>
      </c>
      <c r="M29" s="360"/>
      <c r="N29" s="360"/>
      <c r="O29" s="360"/>
      <c r="P29" s="361"/>
      <c r="Q29" s="359">
        <v>2930</v>
      </c>
      <c r="R29" s="360"/>
      <c r="S29" s="360"/>
      <c r="T29" s="360"/>
      <c r="U29" s="360"/>
      <c r="V29" s="361"/>
      <c r="W29" s="426"/>
      <c r="X29" s="427"/>
      <c r="Y29" s="428"/>
      <c r="Z29" s="356" t="s">
        <v>167</v>
      </c>
      <c r="AA29" s="357"/>
      <c r="AB29" s="357"/>
      <c r="AC29" s="357"/>
      <c r="AD29" s="357"/>
      <c r="AE29" s="357"/>
      <c r="AF29" s="357"/>
      <c r="AG29" s="358"/>
      <c r="AH29" s="359">
        <v>353</v>
      </c>
      <c r="AI29" s="360"/>
      <c r="AJ29" s="360"/>
      <c r="AK29" s="360"/>
      <c r="AL29" s="361"/>
      <c r="AM29" s="359">
        <v>1103178</v>
      </c>
      <c r="AN29" s="360"/>
      <c r="AO29" s="360"/>
      <c r="AP29" s="360"/>
      <c r="AQ29" s="360"/>
      <c r="AR29" s="361"/>
      <c r="AS29" s="359">
        <v>3125</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421986</v>
      </c>
      <c r="BO29" s="384"/>
      <c r="BP29" s="384"/>
      <c r="BQ29" s="384"/>
      <c r="BR29" s="384"/>
      <c r="BS29" s="384"/>
      <c r="BT29" s="384"/>
      <c r="BU29" s="385"/>
      <c r="BV29" s="383">
        <v>435187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1883720</v>
      </c>
      <c r="BO30" s="387"/>
      <c r="BP30" s="387"/>
      <c r="BQ30" s="387"/>
      <c r="BR30" s="387"/>
      <c r="BS30" s="387"/>
      <c r="BT30" s="387"/>
      <c r="BU30" s="388"/>
      <c r="BV30" s="386">
        <v>2023728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ガス事業会計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山武郡市広域行政組合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東金市外三市町清掃組合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九十九里地域水道企業団</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山武郡市広域水道企業団</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4" t="s">
        <v>526</v>
      </c>
      <c r="D34" s="1154"/>
      <c r="E34" s="1155"/>
      <c r="F34" s="32">
        <v>4.71</v>
      </c>
      <c r="G34" s="33">
        <v>5.88</v>
      </c>
      <c r="H34" s="33">
        <v>4.21</v>
      </c>
      <c r="I34" s="33">
        <v>4.4800000000000004</v>
      </c>
      <c r="J34" s="34">
        <v>7.48</v>
      </c>
      <c r="K34" s="22"/>
      <c r="L34" s="22"/>
      <c r="M34" s="22"/>
      <c r="N34" s="22"/>
      <c r="O34" s="22"/>
      <c r="P34" s="22"/>
    </row>
    <row r="35" spans="1:16" ht="39" customHeight="1" x14ac:dyDescent="0.15">
      <c r="A35" s="22"/>
      <c r="B35" s="35"/>
      <c r="C35" s="1148" t="s">
        <v>527</v>
      </c>
      <c r="D35" s="1149"/>
      <c r="E35" s="1150"/>
      <c r="F35" s="36">
        <v>6.18</v>
      </c>
      <c r="G35" s="37">
        <v>6.33</v>
      </c>
      <c r="H35" s="37">
        <v>4.12</v>
      </c>
      <c r="I35" s="37">
        <v>3.91</v>
      </c>
      <c r="J35" s="38">
        <v>3.72</v>
      </c>
      <c r="K35" s="22"/>
      <c r="L35" s="22"/>
      <c r="M35" s="22"/>
      <c r="N35" s="22"/>
      <c r="O35" s="22"/>
      <c r="P35" s="22"/>
    </row>
    <row r="36" spans="1:16" ht="39" customHeight="1" x14ac:dyDescent="0.15">
      <c r="A36" s="22"/>
      <c r="B36" s="35"/>
      <c r="C36" s="1148" t="s">
        <v>528</v>
      </c>
      <c r="D36" s="1149"/>
      <c r="E36" s="1150"/>
      <c r="F36" s="36">
        <v>1.67</v>
      </c>
      <c r="G36" s="37">
        <v>1.34</v>
      </c>
      <c r="H36" s="37">
        <v>1.68</v>
      </c>
      <c r="I36" s="37">
        <v>0.82</v>
      </c>
      <c r="J36" s="38">
        <v>2.69</v>
      </c>
      <c r="K36" s="22"/>
      <c r="L36" s="22"/>
      <c r="M36" s="22"/>
      <c r="N36" s="22"/>
      <c r="O36" s="22"/>
      <c r="P36" s="22"/>
    </row>
    <row r="37" spans="1:16" ht="39" customHeight="1" x14ac:dyDescent="0.15">
      <c r="A37" s="22"/>
      <c r="B37" s="35"/>
      <c r="C37" s="1148" t="s">
        <v>529</v>
      </c>
      <c r="D37" s="1149"/>
      <c r="E37" s="1150"/>
      <c r="F37" s="36">
        <v>3.28</v>
      </c>
      <c r="G37" s="37">
        <v>3.87</v>
      </c>
      <c r="H37" s="37">
        <v>3.63</v>
      </c>
      <c r="I37" s="37">
        <v>3.09</v>
      </c>
      <c r="J37" s="38">
        <v>2.61</v>
      </c>
      <c r="K37" s="22"/>
      <c r="L37" s="22"/>
      <c r="M37" s="22"/>
      <c r="N37" s="22"/>
      <c r="O37" s="22"/>
      <c r="P37" s="22"/>
    </row>
    <row r="38" spans="1:16" ht="39" customHeight="1" x14ac:dyDescent="0.15">
      <c r="A38" s="22"/>
      <c r="B38" s="35"/>
      <c r="C38" s="1148" t="s">
        <v>530</v>
      </c>
      <c r="D38" s="1149"/>
      <c r="E38" s="1150"/>
      <c r="F38" s="36">
        <v>0.67</v>
      </c>
      <c r="G38" s="37">
        <v>0.74</v>
      </c>
      <c r="H38" s="37">
        <v>0.65</v>
      </c>
      <c r="I38" s="37">
        <v>1.58</v>
      </c>
      <c r="J38" s="38">
        <v>2.0099999999999998</v>
      </c>
      <c r="K38" s="22"/>
      <c r="L38" s="22"/>
      <c r="M38" s="22"/>
      <c r="N38" s="22"/>
      <c r="O38" s="22"/>
      <c r="P38" s="22"/>
    </row>
    <row r="39" spans="1:16" ht="39" customHeight="1" x14ac:dyDescent="0.15">
      <c r="A39" s="22"/>
      <c r="B39" s="35"/>
      <c r="C39" s="1148" t="s">
        <v>531</v>
      </c>
      <c r="D39" s="1149"/>
      <c r="E39" s="1150"/>
      <c r="F39" s="36">
        <v>0.2</v>
      </c>
      <c r="G39" s="37">
        <v>0.33</v>
      </c>
      <c r="H39" s="37">
        <v>0.14000000000000001</v>
      </c>
      <c r="I39" s="37">
        <v>0.23</v>
      </c>
      <c r="J39" s="38">
        <v>0.31</v>
      </c>
      <c r="K39" s="22"/>
      <c r="L39" s="22"/>
      <c r="M39" s="22"/>
      <c r="N39" s="22"/>
      <c r="O39" s="22"/>
      <c r="P39" s="22"/>
    </row>
    <row r="40" spans="1:16" ht="39" customHeight="1" x14ac:dyDescent="0.15">
      <c r="A40" s="22"/>
      <c r="B40" s="35"/>
      <c r="C40" s="1148" t="s">
        <v>532</v>
      </c>
      <c r="D40" s="1149"/>
      <c r="E40" s="1150"/>
      <c r="F40" s="36">
        <v>0.03</v>
      </c>
      <c r="G40" s="37">
        <v>0.12</v>
      </c>
      <c r="H40" s="37">
        <v>0.03</v>
      </c>
      <c r="I40" s="37">
        <v>0.03</v>
      </c>
      <c r="J40" s="38">
        <v>7.0000000000000007E-2</v>
      </c>
      <c r="K40" s="22"/>
      <c r="L40" s="22"/>
      <c r="M40" s="22"/>
      <c r="N40" s="22"/>
      <c r="O40" s="22"/>
      <c r="P40" s="22"/>
    </row>
    <row r="41" spans="1:16" ht="39" customHeight="1" x14ac:dyDescent="0.15">
      <c r="A41" s="22"/>
      <c r="B41" s="35"/>
      <c r="C41" s="1148" t="s">
        <v>533</v>
      </c>
      <c r="D41" s="1149"/>
      <c r="E41" s="1150"/>
      <c r="F41" s="36">
        <v>0.03</v>
      </c>
      <c r="G41" s="37">
        <v>0.6</v>
      </c>
      <c r="H41" s="37">
        <v>0.24</v>
      </c>
      <c r="I41" s="37">
        <v>0.49</v>
      </c>
      <c r="J41" s="38">
        <v>0.05</v>
      </c>
      <c r="K41" s="22"/>
      <c r="L41" s="22"/>
      <c r="M41" s="22"/>
      <c r="N41" s="22"/>
      <c r="O41" s="22"/>
      <c r="P41" s="22"/>
    </row>
    <row r="42" spans="1:16" ht="39" customHeight="1" x14ac:dyDescent="0.15">
      <c r="A42" s="22"/>
      <c r="B42" s="39"/>
      <c r="C42" s="1148" t="s">
        <v>534</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535</v>
      </c>
      <c r="D43" s="1152"/>
      <c r="E43" s="1153"/>
      <c r="F43" s="41">
        <v>0.05</v>
      </c>
      <c r="G43" s="42">
        <v>0.03</v>
      </c>
      <c r="H43" s="42">
        <v>0.03</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1066</v>
      </c>
      <c r="L45" s="60">
        <v>1043</v>
      </c>
      <c r="M45" s="60">
        <v>1071</v>
      </c>
      <c r="N45" s="60">
        <v>1062</v>
      </c>
      <c r="O45" s="61">
        <v>1018</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650</v>
      </c>
      <c r="L48" s="64">
        <v>651</v>
      </c>
      <c r="M48" s="64">
        <v>714</v>
      </c>
      <c r="N48" s="64">
        <v>628</v>
      </c>
      <c r="O48" s="65">
        <v>604</v>
      </c>
      <c r="P48" s="48"/>
      <c r="Q48" s="48"/>
      <c r="R48" s="48"/>
      <c r="S48" s="48"/>
      <c r="T48" s="48"/>
      <c r="U48" s="48"/>
    </row>
    <row r="49" spans="1:21" ht="30.75" customHeight="1" x14ac:dyDescent="0.15">
      <c r="A49" s="48"/>
      <c r="B49" s="1166"/>
      <c r="C49" s="1167"/>
      <c r="D49" s="62"/>
      <c r="E49" s="1158" t="s">
        <v>16</v>
      </c>
      <c r="F49" s="1158"/>
      <c r="G49" s="1158"/>
      <c r="H49" s="1158"/>
      <c r="I49" s="1158"/>
      <c r="J49" s="1159"/>
      <c r="K49" s="63">
        <v>324</v>
      </c>
      <c r="L49" s="64">
        <v>235</v>
      </c>
      <c r="M49" s="64">
        <v>81</v>
      </c>
      <c r="N49" s="64">
        <v>92</v>
      </c>
      <c r="O49" s="65">
        <v>86</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477</v>
      </c>
      <c r="L50" s="64" t="s">
        <v>477</v>
      </c>
      <c r="M50" s="64" t="s">
        <v>477</v>
      </c>
      <c r="N50" s="64" t="s">
        <v>477</v>
      </c>
      <c r="O50" s="65">
        <v>877</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1126</v>
      </c>
      <c r="L52" s="64">
        <v>1117</v>
      </c>
      <c r="M52" s="64">
        <v>1058</v>
      </c>
      <c r="N52" s="64">
        <v>1114</v>
      </c>
      <c r="O52" s="65">
        <v>1859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914</v>
      </c>
      <c r="L53" s="69">
        <v>812</v>
      </c>
      <c r="M53" s="69">
        <v>808</v>
      </c>
      <c r="N53" s="69">
        <v>668</v>
      </c>
      <c r="O53" s="70">
        <v>726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4" t="s">
        <v>24</v>
      </c>
      <c r="C41" s="1185"/>
      <c r="D41" s="81"/>
      <c r="E41" s="1186" t="s">
        <v>25</v>
      </c>
      <c r="F41" s="1186"/>
      <c r="G41" s="1186"/>
      <c r="H41" s="1187"/>
      <c r="I41" s="82">
        <v>11985</v>
      </c>
      <c r="J41" s="83">
        <v>12353</v>
      </c>
      <c r="K41" s="83">
        <v>13152</v>
      </c>
      <c r="L41" s="83">
        <v>13666</v>
      </c>
      <c r="M41" s="84">
        <v>14814</v>
      </c>
    </row>
    <row r="42" spans="2:13" ht="27.75" customHeight="1" x14ac:dyDescent="0.15">
      <c r="B42" s="1174"/>
      <c r="C42" s="1175"/>
      <c r="D42" s="85"/>
      <c r="E42" s="1178" t="s">
        <v>26</v>
      </c>
      <c r="F42" s="1178"/>
      <c r="G42" s="1178"/>
      <c r="H42" s="1179"/>
      <c r="I42" s="86" t="s">
        <v>477</v>
      </c>
      <c r="J42" s="87" t="s">
        <v>477</v>
      </c>
      <c r="K42" s="87" t="s">
        <v>477</v>
      </c>
      <c r="L42" s="87">
        <v>876</v>
      </c>
      <c r="M42" s="88" t="s">
        <v>477</v>
      </c>
    </row>
    <row r="43" spans="2:13" ht="27.75" customHeight="1" x14ac:dyDescent="0.15">
      <c r="B43" s="1174"/>
      <c r="C43" s="1175"/>
      <c r="D43" s="85"/>
      <c r="E43" s="1178" t="s">
        <v>27</v>
      </c>
      <c r="F43" s="1178"/>
      <c r="G43" s="1178"/>
      <c r="H43" s="1179"/>
      <c r="I43" s="86">
        <v>8905</v>
      </c>
      <c r="J43" s="87">
        <v>8371</v>
      </c>
      <c r="K43" s="87">
        <v>8294</v>
      </c>
      <c r="L43" s="87">
        <v>7137</v>
      </c>
      <c r="M43" s="88">
        <v>7586</v>
      </c>
    </row>
    <row r="44" spans="2:13" ht="27.75" customHeight="1" x14ac:dyDescent="0.15">
      <c r="B44" s="1174"/>
      <c r="C44" s="1175"/>
      <c r="D44" s="85"/>
      <c r="E44" s="1178" t="s">
        <v>28</v>
      </c>
      <c r="F44" s="1178"/>
      <c r="G44" s="1178"/>
      <c r="H44" s="1179"/>
      <c r="I44" s="86">
        <v>644</v>
      </c>
      <c r="J44" s="87">
        <v>479</v>
      </c>
      <c r="K44" s="87">
        <v>517</v>
      </c>
      <c r="L44" s="87">
        <v>1406</v>
      </c>
      <c r="M44" s="88">
        <v>468</v>
      </c>
    </row>
    <row r="45" spans="2:13" ht="27.75" customHeight="1" x14ac:dyDescent="0.15">
      <c r="B45" s="1174"/>
      <c r="C45" s="1175"/>
      <c r="D45" s="85"/>
      <c r="E45" s="1178" t="s">
        <v>29</v>
      </c>
      <c r="F45" s="1178"/>
      <c r="G45" s="1178"/>
      <c r="H45" s="1179"/>
      <c r="I45" s="86">
        <v>2426</v>
      </c>
      <c r="J45" s="87">
        <v>2228</v>
      </c>
      <c r="K45" s="87">
        <v>2172</v>
      </c>
      <c r="L45" s="87">
        <v>2152</v>
      </c>
      <c r="M45" s="88">
        <v>2274</v>
      </c>
    </row>
    <row r="46" spans="2:13" ht="27.75" customHeight="1" x14ac:dyDescent="0.15">
      <c r="B46" s="1174"/>
      <c r="C46" s="1175"/>
      <c r="D46" s="85"/>
      <c r="E46" s="1178" t="s">
        <v>30</v>
      </c>
      <c r="F46" s="1178"/>
      <c r="G46" s="1178"/>
      <c r="H46" s="1179"/>
      <c r="I46" s="86" t="s">
        <v>477</v>
      </c>
      <c r="J46" s="87" t="s">
        <v>477</v>
      </c>
      <c r="K46" s="87" t="s">
        <v>477</v>
      </c>
      <c r="L46" s="87" t="s">
        <v>477</v>
      </c>
      <c r="M46" s="88" t="s">
        <v>477</v>
      </c>
    </row>
    <row r="47" spans="2:13" ht="27.75" customHeight="1" x14ac:dyDescent="0.15">
      <c r="B47" s="1174"/>
      <c r="C47" s="1175"/>
      <c r="D47" s="85"/>
      <c r="E47" s="1178" t="s">
        <v>31</v>
      </c>
      <c r="F47" s="1178"/>
      <c r="G47" s="1178"/>
      <c r="H47" s="1179"/>
      <c r="I47" s="86" t="s">
        <v>477</v>
      </c>
      <c r="J47" s="87" t="s">
        <v>477</v>
      </c>
      <c r="K47" s="87" t="s">
        <v>477</v>
      </c>
      <c r="L47" s="87" t="s">
        <v>477</v>
      </c>
      <c r="M47" s="88" t="s">
        <v>477</v>
      </c>
    </row>
    <row r="48" spans="2:13" ht="27.75" customHeight="1" x14ac:dyDescent="0.15">
      <c r="B48" s="1176"/>
      <c r="C48" s="1177"/>
      <c r="D48" s="85"/>
      <c r="E48" s="1178" t="s">
        <v>32</v>
      </c>
      <c r="F48" s="1178"/>
      <c r="G48" s="1178"/>
      <c r="H48" s="1179"/>
      <c r="I48" s="86" t="s">
        <v>477</v>
      </c>
      <c r="J48" s="87" t="s">
        <v>477</v>
      </c>
      <c r="K48" s="87" t="s">
        <v>477</v>
      </c>
      <c r="L48" s="87" t="s">
        <v>477</v>
      </c>
      <c r="M48" s="88" t="s">
        <v>477</v>
      </c>
    </row>
    <row r="49" spans="2:13" ht="27.75" customHeight="1" x14ac:dyDescent="0.15">
      <c r="B49" s="1172" t="s">
        <v>33</v>
      </c>
      <c r="C49" s="1173"/>
      <c r="D49" s="89"/>
      <c r="E49" s="1178" t="s">
        <v>34</v>
      </c>
      <c r="F49" s="1178"/>
      <c r="G49" s="1178"/>
      <c r="H49" s="1179"/>
      <c r="I49" s="86">
        <v>5955</v>
      </c>
      <c r="J49" s="87">
        <v>5659</v>
      </c>
      <c r="K49" s="87">
        <v>5462</v>
      </c>
      <c r="L49" s="87">
        <v>4904</v>
      </c>
      <c r="M49" s="88">
        <v>4668</v>
      </c>
    </row>
    <row r="50" spans="2:13" ht="27.75" customHeight="1" x14ac:dyDescent="0.15">
      <c r="B50" s="1174"/>
      <c r="C50" s="1175"/>
      <c r="D50" s="85"/>
      <c r="E50" s="1178" t="s">
        <v>35</v>
      </c>
      <c r="F50" s="1178"/>
      <c r="G50" s="1178"/>
      <c r="H50" s="1179"/>
      <c r="I50" s="86" t="s">
        <v>477</v>
      </c>
      <c r="J50" s="87" t="s">
        <v>477</v>
      </c>
      <c r="K50" s="87" t="s">
        <v>477</v>
      </c>
      <c r="L50" s="87" t="s">
        <v>477</v>
      </c>
      <c r="M50" s="88" t="s">
        <v>477</v>
      </c>
    </row>
    <row r="51" spans="2:13" ht="27.75" customHeight="1" x14ac:dyDescent="0.15">
      <c r="B51" s="1176"/>
      <c r="C51" s="1177"/>
      <c r="D51" s="85"/>
      <c r="E51" s="1178" t="s">
        <v>36</v>
      </c>
      <c r="F51" s="1178"/>
      <c r="G51" s="1178"/>
      <c r="H51" s="1179"/>
      <c r="I51" s="86">
        <v>13553</v>
      </c>
      <c r="J51" s="87">
        <v>13312</v>
      </c>
      <c r="K51" s="87">
        <v>13888</v>
      </c>
      <c r="L51" s="87">
        <v>14558</v>
      </c>
      <c r="M51" s="88">
        <v>15228</v>
      </c>
    </row>
    <row r="52" spans="2:13" ht="27.75" customHeight="1" thickBot="1" x14ac:dyDescent="0.2">
      <c r="B52" s="1180" t="s">
        <v>37</v>
      </c>
      <c r="C52" s="1181"/>
      <c r="D52" s="90"/>
      <c r="E52" s="1182" t="s">
        <v>38</v>
      </c>
      <c r="F52" s="1182"/>
      <c r="G52" s="1182"/>
      <c r="H52" s="1183"/>
      <c r="I52" s="91">
        <v>4453</v>
      </c>
      <c r="J52" s="92">
        <v>4460</v>
      </c>
      <c r="K52" s="92">
        <v>4785</v>
      </c>
      <c r="L52" s="92">
        <v>5774</v>
      </c>
      <c r="M52" s="93">
        <v>5247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43232</v>
      </c>
      <c r="E3" s="116"/>
      <c r="F3" s="117">
        <v>42839</v>
      </c>
      <c r="G3" s="118"/>
      <c r="H3" s="119"/>
    </row>
    <row r="4" spans="1:8" x14ac:dyDescent="0.15">
      <c r="A4" s="120"/>
      <c r="B4" s="121"/>
      <c r="C4" s="122"/>
      <c r="D4" s="123">
        <v>16547</v>
      </c>
      <c r="E4" s="124"/>
      <c r="F4" s="125">
        <v>22027</v>
      </c>
      <c r="G4" s="126"/>
      <c r="H4" s="127"/>
    </row>
    <row r="5" spans="1:8" x14ac:dyDescent="0.15">
      <c r="A5" s="108" t="s">
        <v>510</v>
      </c>
      <c r="B5" s="113"/>
      <c r="C5" s="114"/>
      <c r="D5" s="115">
        <v>27537</v>
      </c>
      <c r="E5" s="116"/>
      <c r="F5" s="117">
        <v>50880</v>
      </c>
      <c r="G5" s="118"/>
      <c r="H5" s="119"/>
    </row>
    <row r="6" spans="1:8" x14ac:dyDescent="0.15">
      <c r="A6" s="120"/>
      <c r="B6" s="121"/>
      <c r="C6" s="122"/>
      <c r="D6" s="123">
        <v>16854</v>
      </c>
      <c r="E6" s="124"/>
      <c r="F6" s="125">
        <v>26879</v>
      </c>
      <c r="G6" s="126"/>
      <c r="H6" s="127"/>
    </row>
    <row r="7" spans="1:8" x14ac:dyDescent="0.15">
      <c r="A7" s="108" t="s">
        <v>511</v>
      </c>
      <c r="B7" s="113"/>
      <c r="C7" s="114"/>
      <c r="D7" s="115">
        <v>40352</v>
      </c>
      <c r="E7" s="116"/>
      <c r="F7" s="117">
        <v>63956</v>
      </c>
      <c r="G7" s="118"/>
      <c r="H7" s="119"/>
    </row>
    <row r="8" spans="1:8" x14ac:dyDescent="0.15">
      <c r="A8" s="120"/>
      <c r="B8" s="121"/>
      <c r="C8" s="122"/>
      <c r="D8" s="123">
        <v>22322</v>
      </c>
      <c r="E8" s="124"/>
      <c r="F8" s="125">
        <v>29239</v>
      </c>
      <c r="G8" s="126"/>
      <c r="H8" s="127"/>
    </row>
    <row r="9" spans="1:8" x14ac:dyDescent="0.15">
      <c r="A9" s="108" t="s">
        <v>512</v>
      </c>
      <c r="B9" s="113"/>
      <c r="C9" s="114"/>
      <c r="D9" s="115">
        <v>32976</v>
      </c>
      <c r="E9" s="116"/>
      <c r="F9" s="117">
        <v>66255</v>
      </c>
      <c r="G9" s="118"/>
      <c r="H9" s="119"/>
    </row>
    <row r="10" spans="1:8" x14ac:dyDescent="0.15">
      <c r="A10" s="120"/>
      <c r="B10" s="121"/>
      <c r="C10" s="122"/>
      <c r="D10" s="123">
        <v>23182</v>
      </c>
      <c r="E10" s="124"/>
      <c r="F10" s="125">
        <v>31822</v>
      </c>
      <c r="G10" s="126"/>
      <c r="H10" s="127"/>
    </row>
    <row r="11" spans="1:8" x14ac:dyDescent="0.15">
      <c r="A11" s="108" t="s">
        <v>513</v>
      </c>
      <c r="B11" s="113"/>
      <c r="C11" s="114"/>
      <c r="D11" s="115">
        <v>27963</v>
      </c>
      <c r="E11" s="116"/>
      <c r="F11" s="117">
        <v>85459</v>
      </c>
      <c r="G11" s="118"/>
      <c r="H11" s="119"/>
    </row>
    <row r="12" spans="1:8" x14ac:dyDescent="0.15">
      <c r="A12" s="120"/>
      <c r="B12" s="121"/>
      <c r="C12" s="128"/>
      <c r="D12" s="123">
        <v>19401</v>
      </c>
      <c r="E12" s="124"/>
      <c r="F12" s="125">
        <v>44378</v>
      </c>
      <c r="G12" s="126"/>
      <c r="H12" s="127"/>
    </row>
    <row r="13" spans="1:8" x14ac:dyDescent="0.15">
      <c r="A13" s="108"/>
      <c r="B13" s="113"/>
      <c r="C13" s="129"/>
      <c r="D13" s="130">
        <v>34412</v>
      </c>
      <c r="E13" s="131"/>
      <c r="F13" s="132">
        <v>61878</v>
      </c>
      <c r="G13" s="133"/>
      <c r="H13" s="119"/>
    </row>
    <row r="14" spans="1:8" x14ac:dyDescent="0.15">
      <c r="A14" s="120"/>
      <c r="B14" s="121"/>
      <c r="C14" s="122"/>
      <c r="D14" s="123">
        <v>19661</v>
      </c>
      <c r="E14" s="124"/>
      <c r="F14" s="125">
        <v>30869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4.76</v>
      </c>
      <c r="C19" s="134">
        <f>ROUND(VALUE(SUBSTITUTE(実質収支比率等に係る経年分析!G$48,"▲","-")),2)</f>
        <v>6.5</v>
      </c>
      <c r="D19" s="134">
        <f>ROUND(VALUE(SUBSTITUTE(実質収支比率等に係る経年分析!H$48,"▲","-")),2)</f>
        <v>4.46</v>
      </c>
      <c r="E19" s="134">
        <f>ROUND(VALUE(SUBSTITUTE(実質収支比率等に係る経年分析!I$48,"▲","-")),2)</f>
        <v>4.9800000000000004</v>
      </c>
      <c r="F19" s="134">
        <f>ROUND(VALUE(SUBSTITUTE(実質収支比率等に係る経年分析!J$48,"▲","-")),2)</f>
        <v>7.55</v>
      </c>
    </row>
    <row r="20" spans="1:11" x14ac:dyDescent="0.15">
      <c r="A20" s="134" t="s">
        <v>43</v>
      </c>
      <c r="B20" s="134">
        <f>ROUND(VALUE(SUBSTITUTE(実質収支比率等に係る経年分析!F$47,"▲","-")),2)</f>
        <v>22.83</v>
      </c>
      <c r="C20" s="134">
        <f>ROUND(VALUE(SUBSTITUTE(実質収支比率等に係る経年分析!G$47,"▲","-")),2)</f>
        <v>22.25</v>
      </c>
      <c r="D20" s="134">
        <f>ROUND(VALUE(SUBSTITUTE(実質収支比率等に係る経年分析!H$47,"▲","-")),2)</f>
        <v>21.13</v>
      </c>
      <c r="E20" s="134">
        <f>ROUND(VALUE(SUBSTITUTE(実質収支比率等に係る経年分析!I$47,"▲","-")),2)</f>
        <v>19.850000000000001</v>
      </c>
      <c r="F20" s="134">
        <f>ROUND(VALUE(SUBSTITUTE(実質収支比率等に係る経年分析!J$47,"▲","-")),2)</f>
        <v>17.61</v>
      </c>
    </row>
    <row r="21" spans="1:11" x14ac:dyDescent="0.15">
      <c r="A21" s="134" t="s">
        <v>44</v>
      </c>
      <c r="B21" s="134">
        <f>IF(ISNUMBER(VALUE(SUBSTITUTE(実質収支比率等に係る経年分析!F$49,"▲","-"))),ROUND(VALUE(SUBSTITUTE(実質収支比率等に係る経年分析!F$49,"▲","-")),2),NA())</f>
        <v>-3.83</v>
      </c>
      <c r="C21" s="134">
        <f>IF(ISNUMBER(VALUE(SUBSTITUTE(実質収支比率等に係る経年分析!G$49,"▲","-"))),ROUND(VALUE(SUBSTITUTE(実質収支比率等に係る経年分析!G$49,"▲","-")),2),NA())</f>
        <v>-1.67</v>
      </c>
      <c r="D21" s="134">
        <f>IF(ISNUMBER(VALUE(SUBSTITUTE(実質収支比率等に係る経年分析!H$49,"▲","-"))),ROUND(VALUE(SUBSTITUTE(実質収支比率等に係る経年分析!H$49,"▲","-")),2),NA())</f>
        <v>-4.62</v>
      </c>
      <c r="E21" s="134">
        <f>IF(ISNUMBER(VALUE(SUBSTITUTE(実質収支比率等に係る経年分析!I$49,"▲","-"))),ROUND(VALUE(SUBSTITUTE(実質収支比率等に係る経年分析!I$49,"▲","-")),2),NA())</f>
        <v>-3.24</v>
      </c>
      <c r="F21" s="134">
        <f>IF(ISNUMBER(VALUE(SUBSTITUTE(実質収支比率等に係る経年分析!J$49,"▲","-"))),ROUND(VALUE(SUBSTITUTE(実質収支比率等に係る経年分析!J$49,"▲","-")),2),NA())</f>
        <v>-1.33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2.0099999999999998</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2.69</v>
      </c>
    </row>
    <row r="35" spans="1:16" x14ac:dyDescent="0.15">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4.4800000000000004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1126</v>
      </c>
      <c r="E42" s="136"/>
      <c r="F42" s="136"/>
      <c r="G42" s="136">
        <f>'実質公債費比率（分子）の構造'!L$52</f>
        <v>1117</v>
      </c>
      <c r="H42" s="136"/>
      <c r="I42" s="136"/>
      <c r="J42" s="136">
        <f>'実質公債費比率（分子）の構造'!M$52</f>
        <v>1058</v>
      </c>
      <c r="K42" s="136"/>
      <c r="L42" s="136"/>
      <c r="M42" s="136">
        <f>'実質公債費比率（分子）の構造'!N$52</f>
        <v>1114</v>
      </c>
      <c r="N42" s="136"/>
      <c r="O42" s="136"/>
      <c r="P42" s="136">
        <f>'実質公債費比率（分子）の構造'!O$52</f>
        <v>1859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877</v>
      </c>
      <c r="O44" s="136"/>
      <c r="P44" s="136"/>
    </row>
    <row r="45" spans="1:16" x14ac:dyDescent="0.15">
      <c r="A45" s="136" t="s">
        <v>54</v>
      </c>
      <c r="B45" s="136">
        <f>'実質公債費比率（分子）の構造'!K$49</f>
        <v>324</v>
      </c>
      <c r="C45" s="136"/>
      <c r="D45" s="136"/>
      <c r="E45" s="136">
        <f>'実質公債費比率（分子）の構造'!L$49</f>
        <v>235</v>
      </c>
      <c r="F45" s="136"/>
      <c r="G45" s="136"/>
      <c r="H45" s="136">
        <f>'実質公債費比率（分子）の構造'!M$49</f>
        <v>81</v>
      </c>
      <c r="I45" s="136"/>
      <c r="J45" s="136"/>
      <c r="K45" s="136">
        <f>'実質公債費比率（分子）の構造'!N$49</f>
        <v>92</v>
      </c>
      <c r="L45" s="136"/>
      <c r="M45" s="136"/>
      <c r="N45" s="136">
        <f>'実質公債費比率（分子）の構造'!O$49</f>
        <v>86</v>
      </c>
      <c r="O45" s="136"/>
      <c r="P45" s="136"/>
    </row>
    <row r="46" spans="1:16" x14ac:dyDescent="0.15">
      <c r="A46" s="136" t="s">
        <v>55</v>
      </c>
      <c r="B46" s="136">
        <f>'実質公債費比率（分子）の構造'!K$48</f>
        <v>650</v>
      </c>
      <c r="C46" s="136"/>
      <c r="D46" s="136"/>
      <c r="E46" s="136">
        <f>'実質公債費比率（分子）の構造'!L$48</f>
        <v>651</v>
      </c>
      <c r="F46" s="136"/>
      <c r="G46" s="136"/>
      <c r="H46" s="136">
        <f>'実質公債費比率（分子）の構造'!M$48</f>
        <v>714</v>
      </c>
      <c r="I46" s="136"/>
      <c r="J46" s="136"/>
      <c r="K46" s="136">
        <f>'実質公債費比率（分子）の構造'!N$48</f>
        <v>628</v>
      </c>
      <c r="L46" s="136"/>
      <c r="M46" s="136"/>
      <c r="N46" s="136">
        <f>'実質公債費比率（分子）の構造'!O$48</f>
        <v>604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1066</v>
      </c>
      <c r="C49" s="136"/>
      <c r="D49" s="136"/>
      <c r="E49" s="136">
        <f>'実質公債費比率（分子）の構造'!L$45</f>
        <v>1043</v>
      </c>
      <c r="F49" s="136"/>
      <c r="G49" s="136"/>
      <c r="H49" s="136">
        <f>'実質公債費比率（分子）の構造'!M$45</f>
        <v>1071</v>
      </c>
      <c r="I49" s="136"/>
      <c r="J49" s="136"/>
      <c r="K49" s="136">
        <f>'実質公債費比率（分子）の構造'!N$45</f>
        <v>1062</v>
      </c>
      <c r="L49" s="136"/>
      <c r="M49" s="136"/>
      <c r="N49" s="136">
        <f>'実質公債費比率（分子）の構造'!O$45</f>
        <v>1018</v>
      </c>
      <c r="O49" s="136"/>
      <c r="P49" s="136"/>
    </row>
    <row r="50" spans="1:16" x14ac:dyDescent="0.15">
      <c r="A50" s="136" t="s">
        <v>59</v>
      </c>
      <c r="B50" s="136" t="e">
        <f>NA()</f>
        <v>#N/A</v>
      </c>
      <c r="C50" s="136">
        <f>IF(ISNUMBER('実質公債費比率（分子）の構造'!K$53),'実質公債費比率（分子）の構造'!K$53,NA())</f>
        <v>914</v>
      </c>
      <c r="D50" s="136" t="e">
        <f>NA()</f>
        <v>#N/A</v>
      </c>
      <c r="E50" s="136" t="e">
        <f>NA()</f>
        <v>#N/A</v>
      </c>
      <c r="F50" s="136">
        <f>IF(ISNUMBER('実質公債費比率（分子）の構造'!L$53),'実質公債費比率（分子）の構造'!L$53,NA())</f>
        <v>812</v>
      </c>
      <c r="G50" s="136" t="e">
        <f>NA()</f>
        <v>#N/A</v>
      </c>
      <c r="H50" s="136" t="e">
        <f>NA()</f>
        <v>#N/A</v>
      </c>
      <c r="I50" s="136">
        <f>IF(ISNUMBER('実質公債費比率（分子）の構造'!M$53),'実質公債費比率（分子）の構造'!M$53,NA())</f>
        <v>808</v>
      </c>
      <c r="J50" s="136" t="e">
        <f>NA()</f>
        <v>#N/A</v>
      </c>
      <c r="K50" s="136" t="e">
        <f>NA()</f>
        <v>#N/A</v>
      </c>
      <c r="L50" s="136">
        <f>IF(ISNUMBER('実質公債費比率（分子）の構造'!N$53),'実質公債費比率（分子）の構造'!N$53,NA())</f>
        <v>668</v>
      </c>
      <c r="M50" s="136" t="e">
        <f>NA()</f>
        <v>#N/A</v>
      </c>
      <c r="N50" s="136" t="e">
        <f>NA()</f>
        <v>#N/A</v>
      </c>
      <c r="O50" s="136">
        <f>IF(ISNUMBER('実質公債費比率（分子）の構造'!O$53),'実質公債費比率（分子）の構造'!O$53,NA())</f>
        <v>726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13553</v>
      </c>
      <c r="E56" s="135"/>
      <c r="F56" s="135"/>
      <c r="G56" s="135">
        <f>'将来負担比率（分子）の構造'!J$51</f>
        <v>13312</v>
      </c>
      <c r="H56" s="135"/>
      <c r="I56" s="135"/>
      <c r="J56" s="135">
        <f>'将来負担比率（分子）の構造'!K$51</f>
        <v>13888</v>
      </c>
      <c r="K56" s="135"/>
      <c r="L56" s="135"/>
      <c r="M56" s="135">
        <f>'将来負担比率（分子）の構造'!L$51</f>
        <v>14558</v>
      </c>
      <c r="N56" s="135"/>
      <c r="O56" s="135"/>
      <c r="P56" s="135">
        <f>'将来負担比率（分子）の構造'!M$51</f>
        <v>15228</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5955</v>
      </c>
      <c r="E58" s="135"/>
      <c r="F58" s="135"/>
      <c r="G58" s="135">
        <f>'将来負担比率（分子）の構造'!J$49</f>
        <v>5659</v>
      </c>
      <c r="H58" s="135"/>
      <c r="I58" s="135"/>
      <c r="J58" s="135">
        <f>'将来負担比率（分子）の構造'!K$49</f>
        <v>5462</v>
      </c>
      <c r="K58" s="135"/>
      <c r="L58" s="135"/>
      <c r="M58" s="135">
        <f>'将来負担比率（分子）の構造'!L$49</f>
        <v>4904</v>
      </c>
      <c r="N58" s="135"/>
      <c r="O58" s="135"/>
      <c r="P58" s="135">
        <f>'将来負担比率（分子）の構造'!M$49</f>
        <v>4668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2426</v>
      </c>
      <c r="C62" s="135"/>
      <c r="D62" s="135"/>
      <c r="E62" s="135">
        <f>'将来負担比率（分子）の構造'!J$45</f>
        <v>2228</v>
      </c>
      <c r="F62" s="135"/>
      <c r="G62" s="135"/>
      <c r="H62" s="135">
        <f>'将来負担比率（分子）の構造'!K$45</f>
        <v>2172</v>
      </c>
      <c r="I62" s="135"/>
      <c r="J62" s="135"/>
      <c r="K62" s="135">
        <f>'将来負担比率（分子）の構造'!L$45</f>
        <v>2152</v>
      </c>
      <c r="L62" s="135"/>
      <c r="M62" s="135"/>
      <c r="N62" s="135">
        <f>'将来負担比率（分子）の構造'!M$45</f>
        <v>2274</v>
      </c>
      <c r="O62" s="135"/>
      <c r="P62" s="135"/>
    </row>
    <row r="63" spans="1:16" x14ac:dyDescent="0.15">
      <c r="A63" s="135" t="s">
        <v>28</v>
      </c>
      <c r="B63" s="135">
        <f>'将来負担比率（分子）の構造'!I$44</f>
        <v>644</v>
      </c>
      <c r="C63" s="135"/>
      <c r="D63" s="135"/>
      <c r="E63" s="135">
        <f>'将来負担比率（分子）の構造'!J$44</f>
        <v>479</v>
      </c>
      <c r="F63" s="135"/>
      <c r="G63" s="135"/>
      <c r="H63" s="135">
        <f>'将来負担比率（分子）の構造'!K$44</f>
        <v>517</v>
      </c>
      <c r="I63" s="135"/>
      <c r="J63" s="135"/>
      <c r="K63" s="135">
        <f>'将来負担比率（分子）の構造'!L$44</f>
        <v>1406</v>
      </c>
      <c r="L63" s="135"/>
      <c r="M63" s="135"/>
      <c r="N63" s="135">
        <f>'将来負担比率（分子）の構造'!M$44</f>
        <v>468</v>
      </c>
      <c r="O63" s="135"/>
      <c r="P63" s="135"/>
    </row>
    <row r="64" spans="1:16" x14ac:dyDescent="0.15">
      <c r="A64" s="135" t="s">
        <v>27</v>
      </c>
      <c r="B64" s="135">
        <f>'将来負担比率（分子）の構造'!I$43</f>
        <v>8905</v>
      </c>
      <c r="C64" s="135"/>
      <c r="D64" s="135"/>
      <c r="E64" s="135">
        <f>'将来負担比率（分子）の構造'!J$43</f>
        <v>8371</v>
      </c>
      <c r="F64" s="135"/>
      <c r="G64" s="135"/>
      <c r="H64" s="135">
        <f>'将来負担比率（分子）の構造'!K$43</f>
        <v>8294</v>
      </c>
      <c r="I64" s="135"/>
      <c r="J64" s="135"/>
      <c r="K64" s="135">
        <f>'将来負担比率（分子）の構造'!L$43</f>
        <v>7137</v>
      </c>
      <c r="L64" s="135"/>
      <c r="M64" s="135"/>
      <c r="N64" s="135">
        <f>'将来負担比率（分子）の構造'!M$43</f>
        <v>7586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876</v>
      </c>
      <c r="L65" s="135"/>
      <c r="M65" s="135"/>
      <c r="N65" s="135" t="str">
        <f>'将来負担比率（分子）の構造'!M$42</f>
        <v>-</v>
      </c>
      <c r="O65" s="135"/>
      <c r="P65" s="135"/>
    </row>
    <row r="66" spans="1:16" x14ac:dyDescent="0.15">
      <c r="A66" s="135" t="s">
        <v>25</v>
      </c>
      <c r="B66" s="135">
        <f>'将来負担比率（分子）の構造'!I$41</f>
        <v>11985</v>
      </c>
      <c r="C66" s="135"/>
      <c r="D66" s="135"/>
      <c r="E66" s="135">
        <f>'将来負担比率（分子）の構造'!J$41</f>
        <v>12353</v>
      </c>
      <c r="F66" s="135"/>
      <c r="G66" s="135"/>
      <c r="H66" s="135">
        <f>'将来負担比率（分子）の構造'!K$41</f>
        <v>13152</v>
      </c>
      <c r="I66" s="135"/>
      <c r="J66" s="135"/>
      <c r="K66" s="135">
        <f>'将来負担比率（分子）の構造'!L$41</f>
        <v>13666</v>
      </c>
      <c r="L66" s="135"/>
      <c r="M66" s="135"/>
      <c r="N66" s="135">
        <f>'将来負担比率（分子）の構造'!M$41</f>
        <v>14814</v>
      </c>
      <c r="O66" s="135"/>
      <c r="P66" s="135"/>
    </row>
    <row r="67" spans="1:16" x14ac:dyDescent="0.15">
      <c r="A67" s="135" t="s">
        <v>63</v>
      </c>
      <c r="B67" s="135" t="e">
        <f>NA()</f>
        <v>#N/A</v>
      </c>
      <c r="C67" s="135">
        <f>IF(ISNUMBER('将来負担比率（分子）の構造'!I$52), IF('将来負担比率（分子）の構造'!I$52 &lt; 0, 0, '将来負担比率（分子）の構造'!I$52), NA())</f>
        <v>4453</v>
      </c>
      <c r="D67" s="135" t="e">
        <f>NA()</f>
        <v>#N/A</v>
      </c>
      <c r="E67" s="135" t="e">
        <f>NA()</f>
        <v>#N/A</v>
      </c>
      <c r="F67" s="135">
        <f>IF(ISNUMBER('将来負担比率（分子）の構造'!J$52), IF('将来負担比率（分子）の構造'!J$52 &lt; 0, 0, '将来負担比率（分子）の構造'!J$52), NA())</f>
        <v>4460</v>
      </c>
      <c r="G67" s="135" t="e">
        <f>NA()</f>
        <v>#N/A</v>
      </c>
      <c r="H67" s="135" t="e">
        <f>NA()</f>
        <v>#N/A</v>
      </c>
      <c r="I67" s="135">
        <f>IF(ISNUMBER('将来負担比率（分子）の構造'!K$52), IF('将来負担比率（分子）の構造'!K$52 &lt; 0, 0, '将来負担比率（分子）の構造'!K$52), NA())</f>
        <v>4785</v>
      </c>
      <c r="J67" s="135" t="e">
        <f>NA()</f>
        <v>#N/A</v>
      </c>
      <c r="K67" s="135" t="e">
        <f>NA()</f>
        <v>#N/A</v>
      </c>
      <c r="L67" s="135">
        <f>IF(ISNUMBER('将来負担比率（分子）の構造'!L$52), IF('将来負担比率（分子）の構造'!L$52 &lt; 0, 0, '将来負担比率（分子）の構造'!L$52), NA())</f>
        <v>5774</v>
      </c>
      <c r="M67" s="135" t="e">
        <f>NA()</f>
        <v>#N/A</v>
      </c>
      <c r="N67" s="135" t="e">
        <f>NA()</f>
        <v>#N/A</v>
      </c>
      <c r="O67" s="135">
        <f>IF(ISNUMBER('将来負担比率（分子）の構造'!M$52), IF('将来負担比率（分子）の構造'!M$52 &lt; 0, 0, '将来負担比率（分子）の構造'!M$52), NA())</f>
        <v>5247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4940257</v>
      </c>
      <c r="S5" s="639"/>
      <c r="T5" s="639"/>
      <c r="U5" s="639"/>
      <c r="V5" s="639"/>
      <c r="W5" s="639"/>
      <c r="X5" s="639"/>
      <c r="Y5" s="686"/>
      <c r="Z5" s="699">
        <v>30.7</v>
      </c>
      <c r="AA5" s="699"/>
      <c r="AB5" s="699"/>
      <c r="AC5" s="699"/>
      <c r="AD5" s="700">
        <v>4940257</v>
      </c>
      <c r="AE5" s="700"/>
      <c r="AF5" s="700"/>
      <c r="AG5" s="700"/>
      <c r="AH5" s="700"/>
      <c r="AI5" s="700"/>
      <c r="AJ5" s="700"/>
      <c r="AK5" s="700"/>
      <c r="AL5" s="687">
        <v>54.4</v>
      </c>
      <c r="AM5" s="656"/>
      <c r="AN5" s="656"/>
      <c r="AO5" s="688"/>
      <c r="AP5" s="675" t="s">
        <v>206</v>
      </c>
      <c r="AQ5" s="676"/>
      <c r="AR5" s="676"/>
      <c r="AS5" s="676"/>
      <c r="AT5" s="676"/>
      <c r="AU5" s="676"/>
      <c r="AV5" s="676"/>
      <c r="AW5" s="676"/>
      <c r="AX5" s="676"/>
      <c r="AY5" s="676"/>
      <c r="AZ5" s="676"/>
      <c r="BA5" s="676"/>
      <c r="BB5" s="676"/>
      <c r="BC5" s="676"/>
      <c r="BD5" s="676"/>
      <c r="BE5" s="676"/>
      <c r="BF5" s="677"/>
      <c r="BG5" s="588">
        <v>4940257</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181081</v>
      </c>
      <c r="S6" s="589"/>
      <c r="T6" s="589"/>
      <c r="U6" s="589"/>
      <c r="V6" s="589"/>
      <c r="W6" s="589"/>
      <c r="X6" s="589"/>
      <c r="Y6" s="590"/>
      <c r="Z6" s="641">
        <v>1.1000000000000001</v>
      </c>
      <c r="AA6" s="641"/>
      <c r="AB6" s="641"/>
      <c r="AC6" s="641"/>
      <c r="AD6" s="642">
        <v>181081</v>
      </c>
      <c r="AE6" s="642"/>
      <c r="AF6" s="642"/>
      <c r="AG6" s="642"/>
      <c r="AH6" s="642"/>
      <c r="AI6" s="642"/>
      <c r="AJ6" s="642"/>
      <c r="AK6" s="642"/>
      <c r="AL6" s="611">
        <v>2</v>
      </c>
      <c r="AM6" s="643"/>
      <c r="AN6" s="643"/>
      <c r="AO6" s="644"/>
      <c r="AP6" s="585" t="s">
        <v>212</v>
      </c>
      <c r="AQ6" s="586"/>
      <c r="AR6" s="586"/>
      <c r="AS6" s="586"/>
      <c r="AT6" s="586"/>
      <c r="AU6" s="586"/>
      <c r="AV6" s="586"/>
      <c r="AW6" s="586"/>
      <c r="AX6" s="586"/>
      <c r="AY6" s="586"/>
      <c r="AZ6" s="586"/>
      <c r="BA6" s="586"/>
      <c r="BB6" s="586"/>
      <c r="BC6" s="586"/>
      <c r="BD6" s="586"/>
      <c r="BE6" s="586"/>
      <c r="BF6" s="587"/>
      <c r="BG6" s="588">
        <v>4940257</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175345</v>
      </c>
      <c r="CS6" s="589"/>
      <c r="CT6" s="589"/>
      <c r="CU6" s="589"/>
      <c r="CV6" s="589"/>
      <c r="CW6" s="589"/>
      <c r="CX6" s="589"/>
      <c r="CY6" s="590"/>
      <c r="CZ6" s="641">
        <v>1.1000000000000001</v>
      </c>
      <c r="DA6" s="641"/>
      <c r="DB6" s="641"/>
      <c r="DC6" s="641"/>
      <c r="DD6" s="594" t="s">
        <v>207</v>
      </c>
      <c r="DE6" s="589"/>
      <c r="DF6" s="589"/>
      <c r="DG6" s="589"/>
      <c r="DH6" s="589"/>
      <c r="DI6" s="589"/>
      <c r="DJ6" s="589"/>
      <c r="DK6" s="589"/>
      <c r="DL6" s="589"/>
      <c r="DM6" s="589"/>
      <c r="DN6" s="589"/>
      <c r="DO6" s="589"/>
      <c r="DP6" s="590"/>
      <c r="DQ6" s="594">
        <v>175345</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11368</v>
      </c>
      <c r="S7" s="589"/>
      <c r="T7" s="589"/>
      <c r="U7" s="589"/>
      <c r="V7" s="589"/>
      <c r="W7" s="589"/>
      <c r="X7" s="589"/>
      <c r="Y7" s="590"/>
      <c r="Z7" s="641">
        <v>0.1</v>
      </c>
      <c r="AA7" s="641"/>
      <c r="AB7" s="641"/>
      <c r="AC7" s="641"/>
      <c r="AD7" s="642">
        <v>11368</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2652446</v>
      </c>
      <c r="BH7" s="589"/>
      <c r="BI7" s="589"/>
      <c r="BJ7" s="589"/>
      <c r="BK7" s="589"/>
      <c r="BL7" s="589"/>
      <c r="BM7" s="589"/>
      <c r="BN7" s="590"/>
      <c r="BO7" s="641">
        <v>53.7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1520341</v>
      </c>
      <c r="CS7" s="589"/>
      <c r="CT7" s="589"/>
      <c r="CU7" s="589"/>
      <c r="CV7" s="589"/>
      <c r="CW7" s="589"/>
      <c r="CX7" s="589"/>
      <c r="CY7" s="590"/>
      <c r="CZ7" s="641">
        <v>10</v>
      </c>
      <c r="DA7" s="641"/>
      <c r="DB7" s="641"/>
      <c r="DC7" s="641"/>
      <c r="DD7" s="594">
        <v>32802</v>
      </c>
      <c r="DE7" s="589"/>
      <c r="DF7" s="589"/>
      <c r="DG7" s="589"/>
      <c r="DH7" s="589"/>
      <c r="DI7" s="589"/>
      <c r="DJ7" s="589"/>
      <c r="DK7" s="589"/>
      <c r="DL7" s="589"/>
      <c r="DM7" s="589"/>
      <c r="DN7" s="589"/>
      <c r="DO7" s="589"/>
      <c r="DP7" s="590"/>
      <c r="DQ7" s="594">
        <v>1217740</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44653</v>
      </c>
      <c r="S8" s="589"/>
      <c r="T8" s="589"/>
      <c r="U8" s="589"/>
      <c r="V8" s="589"/>
      <c r="W8" s="589"/>
      <c r="X8" s="589"/>
      <c r="Y8" s="590"/>
      <c r="Z8" s="641">
        <v>0.3</v>
      </c>
      <c r="AA8" s="641"/>
      <c r="AB8" s="641"/>
      <c r="AC8" s="641"/>
      <c r="AD8" s="642">
        <v>44653</v>
      </c>
      <c r="AE8" s="642"/>
      <c r="AF8" s="642"/>
      <c r="AG8" s="642"/>
      <c r="AH8" s="642"/>
      <c r="AI8" s="642"/>
      <c r="AJ8" s="642"/>
      <c r="AK8" s="642"/>
      <c r="AL8" s="611">
        <v>0.5</v>
      </c>
      <c r="AM8" s="643"/>
      <c r="AN8" s="643"/>
      <c r="AO8" s="644"/>
      <c r="AP8" s="585" t="s">
        <v>218</v>
      </c>
      <c r="AQ8" s="586"/>
      <c r="AR8" s="586"/>
      <c r="AS8" s="586"/>
      <c r="AT8" s="586"/>
      <c r="AU8" s="586"/>
      <c r="AV8" s="586"/>
      <c r="AW8" s="586"/>
      <c r="AX8" s="586"/>
      <c r="AY8" s="586"/>
      <c r="AZ8" s="586"/>
      <c r="BA8" s="586"/>
      <c r="BB8" s="586"/>
      <c r="BC8" s="586"/>
      <c r="BD8" s="586"/>
      <c r="BE8" s="586"/>
      <c r="BF8" s="587"/>
      <c r="BG8" s="588">
        <v>82373</v>
      </c>
      <c r="BH8" s="589"/>
      <c r="BI8" s="589"/>
      <c r="BJ8" s="589"/>
      <c r="BK8" s="589"/>
      <c r="BL8" s="589"/>
      <c r="BM8" s="589"/>
      <c r="BN8" s="590"/>
      <c r="BO8" s="641">
        <v>1.7</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5350038</v>
      </c>
      <c r="CS8" s="589"/>
      <c r="CT8" s="589"/>
      <c r="CU8" s="589"/>
      <c r="CV8" s="589"/>
      <c r="CW8" s="589"/>
      <c r="CX8" s="589"/>
      <c r="CY8" s="590"/>
      <c r="CZ8" s="641">
        <v>35</v>
      </c>
      <c r="DA8" s="641"/>
      <c r="DB8" s="641"/>
      <c r="DC8" s="641"/>
      <c r="DD8" s="594">
        <v>132104</v>
      </c>
      <c r="DE8" s="589"/>
      <c r="DF8" s="589"/>
      <c r="DG8" s="589"/>
      <c r="DH8" s="589"/>
      <c r="DI8" s="589"/>
      <c r="DJ8" s="589"/>
      <c r="DK8" s="589"/>
      <c r="DL8" s="589"/>
      <c r="DM8" s="589"/>
      <c r="DN8" s="589"/>
      <c r="DO8" s="589"/>
      <c r="DP8" s="590"/>
      <c r="DQ8" s="594">
        <v>2740042</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45566</v>
      </c>
      <c r="S9" s="589"/>
      <c r="T9" s="589"/>
      <c r="U9" s="589"/>
      <c r="V9" s="589"/>
      <c r="W9" s="589"/>
      <c r="X9" s="589"/>
      <c r="Y9" s="590"/>
      <c r="Z9" s="641">
        <v>0.3</v>
      </c>
      <c r="AA9" s="641"/>
      <c r="AB9" s="641"/>
      <c r="AC9" s="641"/>
      <c r="AD9" s="642">
        <v>45566</v>
      </c>
      <c r="AE9" s="642"/>
      <c r="AF9" s="642"/>
      <c r="AG9" s="642"/>
      <c r="AH9" s="642"/>
      <c r="AI9" s="642"/>
      <c r="AJ9" s="642"/>
      <c r="AK9" s="642"/>
      <c r="AL9" s="611">
        <v>0.5</v>
      </c>
      <c r="AM9" s="643"/>
      <c r="AN9" s="643"/>
      <c r="AO9" s="644"/>
      <c r="AP9" s="585" t="s">
        <v>221</v>
      </c>
      <c r="AQ9" s="586"/>
      <c r="AR9" s="586"/>
      <c r="AS9" s="586"/>
      <c r="AT9" s="586"/>
      <c r="AU9" s="586"/>
      <c r="AV9" s="586"/>
      <c r="AW9" s="586"/>
      <c r="AX9" s="586"/>
      <c r="AY9" s="586"/>
      <c r="AZ9" s="586"/>
      <c r="BA9" s="586"/>
      <c r="BB9" s="586"/>
      <c r="BC9" s="586"/>
      <c r="BD9" s="586"/>
      <c r="BE9" s="586"/>
      <c r="BF9" s="587"/>
      <c r="BG9" s="588">
        <v>2410729</v>
      </c>
      <c r="BH9" s="589"/>
      <c r="BI9" s="589"/>
      <c r="BJ9" s="589"/>
      <c r="BK9" s="589"/>
      <c r="BL9" s="589"/>
      <c r="BM9" s="589"/>
      <c r="BN9" s="590"/>
      <c r="BO9" s="641">
        <v>48.8</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1615292</v>
      </c>
      <c r="CS9" s="589"/>
      <c r="CT9" s="589"/>
      <c r="CU9" s="589"/>
      <c r="CV9" s="589"/>
      <c r="CW9" s="589"/>
      <c r="CX9" s="589"/>
      <c r="CY9" s="590"/>
      <c r="CZ9" s="641">
        <v>10.6</v>
      </c>
      <c r="DA9" s="641"/>
      <c r="DB9" s="641"/>
      <c r="DC9" s="641"/>
      <c r="DD9" s="594">
        <v>32251</v>
      </c>
      <c r="DE9" s="589"/>
      <c r="DF9" s="589"/>
      <c r="DG9" s="589"/>
      <c r="DH9" s="589"/>
      <c r="DI9" s="589"/>
      <c r="DJ9" s="589"/>
      <c r="DK9" s="589"/>
      <c r="DL9" s="589"/>
      <c r="DM9" s="589"/>
      <c r="DN9" s="589"/>
      <c r="DO9" s="589"/>
      <c r="DP9" s="590"/>
      <c r="DQ9" s="594">
        <v>1372985</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755685</v>
      </c>
      <c r="S10" s="589"/>
      <c r="T10" s="589"/>
      <c r="U10" s="589"/>
      <c r="V10" s="589"/>
      <c r="W10" s="589"/>
      <c r="X10" s="589"/>
      <c r="Y10" s="590"/>
      <c r="Z10" s="641">
        <v>4.7</v>
      </c>
      <c r="AA10" s="641"/>
      <c r="AB10" s="641"/>
      <c r="AC10" s="641"/>
      <c r="AD10" s="642">
        <v>755685</v>
      </c>
      <c r="AE10" s="642"/>
      <c r="AF10" s="642"/>
      <c r="AG10" s="642"/>
      <c r="AH10" s="642"/>
      <c r="AI10" s="642"/>
      <c r="AJ10" s="642"/>
      <c r="AK10" s="642"/>
      <c r="AL10" s="611">
        <v>8.3000000000000007</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73299</v>
      </c>
      <c r="BH10" s="589"/>
      <c r="BI10" s="589"/>
      <c r="BJ10" s="589"/>
      <c r="BK10" s="589"/>
      <c r="BL10" s="589"/>
      <c r="BM10" s="589"/>
      <c r="BN10" s="590"/>
      <c r="BO10" s="641">
        <v>1.5</v>
      </c>
      <c r="BP10" s="641"/>
      <c r="BQ10" s="641"/>
      <c r="BR10" s="641"/>
      <c r="BS10" s="594" t="s">
        <v>108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v>42888</v>
      </c>
      <c r="S11" s="589"/>
      <c r="T11" s="589"/>
      <c r="U11" s="589"/>
      <c r="V11" s="589"/>
      <c r="W11" s="589"/>
      <c r="X11" s="589"/>
      <c r="Y11" s="590"/>
      <c r="Z11" s="641">
        <v>0.3</v>
      </c>
      <c r="AA11" s="641"/>
      <c r="AB11" s="641"/>
      <c r="AC11" s="641"/>
      <c r="AD11" s="642">
        <v>42888</v>
      </c>
      <c r="AE11" s="642"/>
      <c r="AF11" s="642"/>
      <c r="AG11" s="642"/>
      <c r="AH11" s="642"/>
      <c r="AI11" s="642"/>
      <c r="AJ11" s="642"/>
      <c r="AK11" s="642"/>
      <c r="AL11" s="611">
        <v>0.5</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86045</v>
      </c>
      <c r="BH11" s="589"/>
      <c r="BI11" s="589"/>
      <c r="BJ11" s="589"/>
      <c r="BK11" s="589"/>
      <c r="BL11" s="589"/>
      <c r="BM11" s="589"/>
      <c r="BN11" s="590"/>
      <c r="BO11" s="641">
        <v>1.7</v>
      </c>
      <c r="BP11" s="641"/>
      <c r="BQ11" s="641"/>
      <c r="BR11" s="641"/>
      <c r="BS11" s="594" t="s">
        <v>108</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1340742</v>
      </c>
      <c r="CS11" s="589"/>
      <c r="CT11" s="589"/>
      <c r="CU11" s="589"/>
      <c r="CV11" s="589"/>
      <c r="CW11" s="589"/>
      <c r="CX11" s="589"/>
      <c r="CY11" s="590"/>
      <c r="CZ11" s="641">
        <v>8.8000000000000007</v>
      </c>
      <c r="DA11" s="641"/>
      <c r="DB11" s="641"/>
      <c r="DC11" s="641"/>
      <c r="DD11" s="594">
        <v>91509</v>
      </c>
      <c r="DE11" s="589"/>
      <c r="DF11" s="589"/>
      <c r="DG11" s="589"/>
      <c r="DH11" s="589"/>
      <c r="DI11" s="589"/>
      <c r="DJ11" s="589"/>
      <c r="DK11" s="589"/>
      <c r="DL11" s="589"/>
      <c r="DM11" s="589"/>
      <c r="DN11" s="589"/>
      <c r="DO11" s="589"/>
      <c r="DP11" s="590"/>
      <c r="DQ11" s="594">
        <v>500310</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1896676</v>
      </c>
      <c r="BH12" s="589"/>
      <c r="BI12" s="589"/>
      <c r="BJ12" s="589"/>
      <c r="BK12" s="589"/>
      <c r="BL12" s="589"/>
      <c r="BM12" s="589"/>
      <c r="BN12" s="590"/>
      <c r="BO12" s="641">
        <v>38.4</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206237</v>
      </c>
      <c r="CS12" s="589"/>
      <c r="CT12" s="589"/>
      <c r="CU12" s="589"/>
      <c r="CV12" s="589"/>
      <c r="CW12" s="589"/>
      <c r="CX12" s="589"/>
      <c r="CY12" s="590"/>
      <c r="CZ12" s="641">
        <v>1.4</v>
      </c>
      <c r="DA12" s="641"/>
      <c r="DB12" s="641"/>
      <c r="DC12" s="641"/>
      <c r="DD12" s="594">
        <v>7606</v>
      </c>
      <c r="DE12" s="589"/>
      <c r="DF12" s="589"/>
      <c r="DG12" s="589"/>
      <c r="DH12" s="589"/>
      <c r="DI12" s="589"/>
      <c r="DJ12" s="589"/>
      <c r="DK12" s="589"/>
      <c r="DL12" s="589"/>
      <c r="DM12" s="589"/>
      <c r="DN12" s="589"/>
      <c r="DO12" s="589"/>
      <c r="DP12" s="590"/>
      <c r="DQ12" s="594">
        <v>126409</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48081</v>
      </c>
      <c r="S13" s="589"/>
      <c r="T13" s="589"/>
      <c r="U13" s="589"/>
      <c r="V13" s="589"/>
      <c r="W13" s="589"/>
      <c r="X13" s="589"/>
      <c r="Y13" s="590"/>
      <c r="Z13" s="641">
        <v>0.3</v>
      </c>
      <c r="AA13" s="641"/>
      <c r="AB13" s="641"/>
      <c r="AC13" s="641"/>
      <c r="AD13" s="642">
        <v>48081</v>
      </c>
      <c r="AE13" s="642"/>
      <c r="AF13" s="642"/>
      <c r="AG13" s="642"/>
      <c r="AH13" s="642"/>
      <c r="AI13" s="642"/>
      <c r="AJ13" s="642"/>
      <c r="AK13" s="642"/>
      <c r="AL13" s="611">
        <v>0.5</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1896080</v>
      </c>
      <c r="BH13" s="589"/>
      <c r="BI13" s="589"/>
      <c r="BJ13" s="589"/>
      <c r="BK13" s="589"/>
      <c r="BL13" s="589"/>
      <c r="BM13" s="589"/>
      <c r="BN13" s="590"/>
      <c r="BO13" s="641">
        <v>38.4</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1602625</v>
      </c>
      <c r="CS13" s="589"/>
      <c r="CT13" s="589"/>
      <c r="CU13" s="589"/>
      <c r="CV13" s="589"/>
      <c r="CW13" s="589"/>
      <c r="CX13" s="589"/>
      <c r="CY13" s="590"/>
      <c r="CZ13" s="641">
        <v>10.5</v>
      </c>
      <c r="DA13" s="641"/>
      <c r="DB13" s="641"/>
      <c r="DC13" s="641"/>
      <c r="DD13" s="594">
        <v>635181</v>
      </c>
      <c r="DE13" s="589"/>
      <c r="DF13" s="589"/>
      <c r="DG13" s="589"/>
      <c r="DH13" s="589"/>
      <c r="DI13" s="589"/>
      <c r="DJ13" s="589"/>
      <c r="DK13" s="589"/>
      <c r="DL13" s="589"/>
      <c r="DM13" s="589"/>
      <c r="DN13" s="589"/>
      <c r="DO13" s="589"/>
      <c r="DP13" s="590"/>
      <c r="DQ13" s="594">
        <v>1056286</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89123</v>
      </c>
      <c r="BH14" s="589"/>
      <c r="BI14" s="589"/>
      <c r="BJ14" s="589"/>
      <c r="BK14" s="589"/>
      <c r="BL14" s="589"/>
      <c r="BM14" s="589"/>
      <c r="BN14" s="590"/>
      <c r="BO14" s="641">
        <v>1.8</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738817</v>
      </c>
      <c r="CS14" s="589"/>
      <c r="CT14" s="589"/>
      <c r="CU14" s="589"/>
      <c r="CV14" s="589"/>
      <c r="CW14" s="589"/>
      <c r="CX14" s="589"/>
      <c r="CY14" s="590"/>
      <c r="CZ14" s="641">
        <v>4.8</v>
      </c>
      <c r="DA14" s="641"/>
      <c r="DB14" s="641"/>
      <c r="DC14" s="641"/>
      <c r="DD14" s="594">
        <v>17601</v>
      </c>
      <c r="DE14" s="589"/>
      <c r="DF14" s="589"/>
      <c r="DG14" s="589"/>
      <c r="DH14" s="589"/>
      <c r="DI14" s="589"/>
      <c r="DJ14" s="589"/>
      <c r="DK14" s="589"/>
      <c r="DL14" s="589"/>
      <c r="DM14" s="589"/>
      <c r="DN14" s="589"/>
      <c r="DO14" s="589"/>
      <c r="DP14" s="590"/>
      <c r="DQ14" s="594">
        <v>719133</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32681</v>
      </c>
      <c r="S15" s="589"/>
      <c r="T15" s="589"/>
      <c r="U15" s="589"/>
      <c r="V15" s="589"/>
      <c r="W15" s="589"/>
      <c r="X15" s="589"/>
      <c r="Y15" s="590"/>
      <c r="Z15" s="641">
        <v>0.2</v>
      </c>
      <c r="AA15" s="641"/>
      <c r="AB15" s="641"/>
      <c r="AC15" s="641"/>
      <c r="AD15" s="642">
        <v>32681</v>
      </c>
      <c r="AE15" s="642"/>
      <c r="AF15" s="642"/>
      <c r="AG15" s="642"/>
      <c r="AH15" s="642"/>
      <c r="AI15" s="642"/>
      <c r="AJ15" s="642"/>
      <c r="AK15" s="642"/>
      <c r="AL15" s="611">
        <v>0.4</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296943</v>
      </c>
      <c r="BH15" s="589"/>
      <c r="BI15" s="589"/>
      <c r="BJ15" s="589"/>
      <c r="BK15" s="589"/>
      <c r="BL15" s="589"/>
      <c r="BM15" s="589"/>
      <c r="BN15" s="590"/>
      <c r="BO15" s="641">
        <v>6</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1701102</v>
      </c>
      <c r="CS15" s="589"/>
      <c r="CT15" s="589"/>
      <c r="CU15" s="589"/>
      <c r="CV15" s="589"/>
      <c r="CW15" s="589"/>
      <c r="CX15" s="589"/>
      <c r="CY15" s="590"/>
      <c r="CZ15" s="641">
        <v>11.1</v>
      </c>
      <c r="DA15" s="641"/>
      <c r="DB15" s="641"/>
      <c r="DC15" s="641"/>
      <c r="DD15" s="594">
        <v>460523</v>
      </c>
      <c r="DE15" s="589"/>
      <c r="DF15" s="589"/>
      <c r="DG15" s="589"/>
      <c r="DH15" s="589"/>
      <c r="DI15" s="589"/>
      <c r="DJ15" s="589"/>
      <c r="DK15" s="589"/>
      <c r="DL15" s="589"/>
      <c r="DM15" s="589"/>
      <c r="DN15" s="589"/>
      <c r="DO15" s="589"/>
      <c r="DP15" s="590"/>
      <c r="DQ15" s="594">
        <v>1255679</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3082837</v>
      </c>
      <c r="S16" s="589"/>
      <c r="T16" s="589"/>
      <c r="U16" s="589"/>
      <c r="V16" s="589"/>
      <c r="W16" s="589"/>
      <c r="X16" s="589"/>
      <c r="Y16" s="590"/>
      <c r="Z16" s="641">
        <v>19.100000000000001</v>
      </c>
      <c r="AA16" s="641"/>
      <c r="AB16" s="641"/>
      <c r="AC16" s="641"/>
      <c r="AD16" s="642">
        <v>2906292</v>
      </c>
      <c r="AE16" s="642"/>
      <c r="AF16" s="642"/>
      <c r="AG16" s="642"/>
      <c r="AH16" s="642"/>
      <c r="AI16" s="642"/>
      <c r="AJ16" s="642"/>
      <c r="AK16" s="642"/>
      <c r="AL16" s="611">
        <v>32</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v>3370</v>
      </c>
      <c r="BH16" s="589"/>
      <c r="BI16" s="589"/>
      <c r="BJ16" s="589"/>
      <c r="BK16" s="589"/>
      <c r="BL16" s="589"/>
      <c r="BM16" s="589"/>
      <c r="BN16" s="590"/>
      <c r="BO16" s="641">
        <v>0.1</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2906292</v>
      </c>
      <c r="S17" s="589"/>
      <c r="T17" s="589"/>
      <c r="U17" s="589"/>
      <c r="V17" s="589"/>
      <c r="W17" s="589"/>
      <c r="X17" s="589"/>
      <c r="Y17" s="590"/>
      <c r="Z17" s="641">
        <v>18</v>
      </c>
      <c r="AA17" s="641"/>
      <c r="AB17" s="641"/>
      <c r="AC17" s="641"/>
      <c r="AD17" s="642">
        <v>2906292</v>
      </c>
      <c r="AE17" s="642"/>
      <c r="AF17" s="642"/>
      <c r="AG17" s="642"/>
      <c r="AH17" s="642"/>
      <c r="AI17" s="642"/>
      <c r="AJ17" s="642"/>
      <c r="AK17" s="642"/>
      <c r="AL17" s="611">
        <v>32</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v>1699</v>
      </c>
      <c r="BH17" s="589"/>
      <c r="BI17" s="589"/>
      <c r="BJ17" s="589"/>
      <c r="BK17" s="589"/>
      <c r="BL17" s="589"/>
      <c r="BM17" s="589"/>
      <c r="BN17" s="590"/>
      <c r="BO17" s="641">
        <v>0</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1017946</v>
      </c>
      <c r="CS17" s="589"/>
      <c r="CT17" s="589"/>
      <c r="CU17" s="589"/>
      <c r="CV17" s="589"/>
      <c r="CW17" s="589"/>
      <c r="CX17" s="589"/>
      <c r="CY17" s="590"/>
      <c r="CZ17" s="641">
        <v>6.7</v>
      </c>
      <c r="DA17" s="641"/>
      <c r="DB17" s="641"/>
      <c r="DC17" s="641"/>
      <c r="DD17" s="594" t="s">
        <v>108</v>
      </c>
      <c r="DE17" s="589"/>
      <c r="DF17" s="589"/>
      <c r="DG17" s="589"/>
      <c r="DH17" s="589"/>
      <c r="DI17" s="589"/>
      <c r="DJ17" s="589"/>
      <c r="DK17" s="589"/>
      <c r="DL17" s="589"/>
      <c r="DM17" s="589"/>
      <c r="DN17" s="589"/>
      <c r="DO17" s="589"/>
      <c r="DP17" s="590"/>
      <c r="DQ17" s="594">
        <v>1017946</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171463</v>
      </c>
      <c r="S18" s="589"/>
      <c r="T18" s="589"/>
      <c r="U18" s="589"/>
      <c r="V18" s="589"/>
      <c r="W18" s="589"/>
      <c r="X18" s="589"/>
      <c r="Y18" s="590"/>
      <c r="Z18" s="641">
        <v>1.1000000000000001</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v>1873</v>
      </c>
      <c r="CS18" s="589"/>
      <c r="CT18" s="589"/>
      <c r="CU18" s="589"/>
      <c r="CV18" s="589"/>
      <c r="CW18" s="589"/>
      <c r="CX18" s="589"/>
      <c r="CY18" s="590"/>
      <c r="CZ18" s="641">
        <v>0</v>
      </c>
      <c r="DA18" s="641"/>
      <c r="DB18" s="641"/>
      <c r="DC18" s="641"/>
      <c r="DD18" s="594" t="s">
        <v>108</v>
      </c>
      <c r="DE18" s="589"/>
      <c r="DF18" s="589"/>
      <c r="DG18" s="589"/>
      <c r="DH18" s="589"/>
      <c r="DI18" s="589"/>
      <c r="DJ18" s="589"/>
      <c r="DK18" s="589"/>
      <c r="DL18" s="589"/>
      <c r="DM18" s="589"/>
      <c r="DN18" s="589"/>
      <c r="DO18" s="589"/>
      <c r="DP18" s="590"/>
      <c r="DQ18" s="594">
        <v>1873</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5082</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9185097</v>
      </c>
      <c r="S20" s="589"/>
      <c r="T20" s="589"/>
      <c r="U20" s="589"/>
      <c r="V20" s="589"/>
      <c r="W20" s="589"/>
      <c r="X20" s="589"/>
      <c r="Y20" s="590"/>
      <c r="Z20" s="641">
        <v>57</v>
      </c>
      <c r="AA20" s="641"/>
      <c r="AB20" s="641"/>
      <c r="AC20" s="641"/>
      <c r="AD20" s="642">
        <v>9008552</v>
      </c>
      <c r="AE20" s="642"/>
      <c r="AF20" s="642"/>
      <c r="AG20" s="642"/>
      <c r="AH20" s="642"/>
      <c r="AI20" s="642"/>
      <c r="AJ20" s="642"/>
      <c r="AK20" s="642"/>
      <c r="AL20" s="611">
        <v>99.3</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15270358</v>
      </c>
      <c r="CS20" s="589"/>
      <c r="CT20" s="589"/>
      <c r="CU20" s="589"/>
      <c r="CV20" s="589"/>
      <c r="CW20" s="589"/>
      <c r="CX20" s="589"/>
      <c r="CY20" s="590"/>
      <c r="CZ20" s="641">
        <v>100</v>
      </c>
      <c r="DA20" s="641"/>
      <c r="DB20" s="641"/>
      <c r="DC20" s="641"/>
      <c r="DD20" s="594">
        <v>1409577</v>
      </c>
      <c r="DE20" s="589"/>
      <c r="DF20" s="589"/>
      <c r="DG20" s="589"/>
      <c r="DH20" s="589"/>
      <c r="DI20" s="589"/>
      <c r="DJ20" s="589"/>
      <c r="DK20" s="589"/>
      <c r="DL20" s="589"/>
      <c r="DM20" s="589"/>
      <c r="DN20" s="589"/>
      <c r="DO20" s="589"/>
      <c r="DP20" s="590"/>
      <c r="DQ20" s="594">
        <v>10183748</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4301</v>
      </c>
      <c r="S21" s="589"/>
      <c r="T21" s="589"/>
      <c r="U21" s="589"/>
      <c r="V21" s="589"/>
      <c r="W21" s="589"/>
      <c r="X21" s="589"/>
      <c r="Y21" s="590"/>
      <c r="Z21" s="641">
        <v>0</v>
      </c>
      <c r="AA21" s="641"/>
      <c r="AB21" s="641"/>
      <c r="AC21" s="641"/>
      <c r="AD21" s="642">
        <v>4301</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109612</v>
      </c>
      <c r="S22" s="589"/>
      <c r="T22" s="589"/>
      <c r="U22" s="589"/>
      <c r="V22" s="589"/>
      <c r="W22" s="589"/>
      <c r="X22" s="589"/>
      <c r="Y22" s="590"/>
      <c r="Z22" s="641">
        <v>0.7</v>
      </c>
      <c r="AA22" s="641"/>
      <c r="AB22" s="641"/>
      <c r="AC22" s="641"/>
      <c r="AD22" s="642">
        <v>400</v>
      </c>
      <c r="AE22" s="642"/>
      <c r="AF22" s="642"/>
      <c r="AG22" s="642"/>
      <c r="AH22" s="642"/>
      <c r="AI22" s="642"/>
      <c r="AJ22" s="642"/>
      <c r="AK22" s="642"/>
      <c r="AL22" s="611">
        <v>0</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223063</v>
      </c>
      <c r="S23" s="589"/>
      <c r="T23" s="589"/>
      <c r="U23" s="589"/>
      <c r="V23" s="589"/>
      <c r="W23" s="589"/>
      <c r="X23" s="589"/>
      <c r="Y23" s="590"/>
      <c r="Z23" s="641">
        <v>1.4</v>
      </c>
      <c r="AA23" s="641"/>
      <c r="AB23" s="641"/>
      <c r="AC23" s="641"/>
      <c r="AD23" s="642">
        <v>44128</v>
      </c>
      <c r="AE23" s="642"/>
      <c r="AF23" s="642"/>
      <c r="AG23" s="642"/>
      <c r="AH23" s="642"/>
      <c r="AI23" s="642"/>
      <c r="AJ23" s="642"/>
      <c r="AK23" s="642"/>
      <c r="AL23" s="611">
        <v>0.5</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100358</v>
      </c>
      <c r="S24" s="589"/>
      <c r="T24" s="589"/>
      <c r="U24" s="589"/>
      <c r="V24" s="589"/>
      <c r="W24" s="589"/>
      <c r="X24" s="589"/>
      <c r="Y24" s="590"/>
      <c r="Z24" s="641">
        <v>0.6</v>
      </c>
      <c r="AA24" s="641"/>
      <c r="AB24" s="641"/>
      <c r="AC24" s="641"/>
      <c r="AD24" s="642" t="s">
        <v>108</v>
      </c>
      <c r="AE24" s="642"/>
      <c r="AF24" s="642"/>
      <c r="AG24" s="642"/>
      <c r="AH24" s="642"/>
      <c r="AI24" s="642"/>
      <c r="AJ24" s="642"/>
      <c r="AK24" s="642"/>
      <c r="AL24" s="611" t="s">
        <v>108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6647245</v>
      </c>
      <c r="CS24" s="639"/>
      <c r="CT24" s="639"/>
      <c r="CU24" s="639"/>
      <c r="CV24" s="639"/>
      <c r="CW24" s="639"/>
      <c r="CX24" s="639"/>
      <c r="CY24" s="686"/>
      <c r="CZ24" s="690">
        <v>43.5</v>
      </c>
      <c r="DA24" s="691"/>
      <c r="DB24" s="691"/>
      <c r="DC24" s="692"/>
      <c r="DD24" s="685">
        <v>4465187</v>
      </c>
      <c r="DE24" s="639"/>
      <c r="DF24" s="639"/>
      <c r="DG24" s="639"/>
      <c r="DH24" s="639"/>
      <c r="DI24" s="639"/>
      <c r="DJ24" s="639"/>
      <c r="DK24" s="686"/>
      <c r="DL24" s="685">
        <v>4454905</v>
      </c>
      <c r="DM24" s="639"/>
      <c r="DN24" s="639"/>
      <c r="DO24" s="639"/>
      <c r="DP24" s="639"/>
      <c r="DQ24" s="639"/>
      <c r="DR24" s="639"/>
      <c r="DS24" s="639"/>
      <c r="DT24" s="639"/>
      <c r="DU24" s="639"/>
      <c r="DV24" s="686"/>
      <c r="DW24" s="687">
        <v>45.2</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2008201</v>
      </c>
      <c r="S25" s="589"/>
      <c r="T25" s="589"/>
      <c r="U25" s="589"/>
      <c r="V25" s="589"/>
      <c r="W25" s="589"/>
      <c r="X25" s="589"/>
      <c r="Y25" s="590"/>
      <c r="Z25" s="641">
        <v>12.5</v>
      </c>
      <c r="AA25" s="641"/>
      <c r="AB25" s="641"/>
      <c r="AC25" s="641"/>
      <c r="AD25" s="642" t="s">
        <v>108</v>
      </c>
      <c r="AE25" s="642"/>
      <c r="AF25" s="642"/>
      <c r="AG25" s="642"/>
      <c r="AH25" s="642"/>
      <c r="AI25" s="642"/>
      <c r="AJ25" s="642"/>
      <c r="AK25" s="642"/>
      <c r="AL25" s="611" t="s">
        <v>108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2752330</v>
      </c>
      <c r="CS25" s="607"/>
      <c r="CT25" s="607"/>
      <c r="CU25" s="607"/>
      <c r="CV25" s="607"/>
      <c r="CW25" s="607"/>
      <c r="CX25" s="607"/>
      <c r="CY25" s="608"/>
      <c r="CZ25" s="591">
        <v>18</v>
      </c>
      <c r="DA25" s="609"/>
      <c r="DB25" s="609"/>
      <c r="DC25" s="610"/>
      <c r="DD25" s="594">
        <v>2566874</v>
      </c>
      <c r="DE25" s="607"/>
      <c r="DF25" s="607"/>
      <c r="DG25" s="607"/>
      <c r="DH25" s="607"/>
      <c r="DI25" s="607"/>
      <c r="DJ25" s="607"/>
      <c r="DK25" s="608"/>
      <c r="DL25" s="594">
        <v>2556892</v>
      </c>
      <c r="DM25" s="607"/>
      <c r="DN25" s="607"/>
      <c r="DO25" s="607"/>
      <c r="DP25" s="607"/>
      <c r="DQ25" s="607"/>
      <c r="DR25" s="607"/>
      <c r="DS25" s="607"/>
      <c r="DT25" s="607"/>
      <c r="DU25" s="607"/>
      <c r="DV25" s="608"/>
      <c r="DW25" s="611">
        <v>25.9</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1941771</v>
      </c>
      <c r="CS26" s="589"/>
      <c r="CT26" s="589"/>
      <c r="CU26" s="589"/>
      <c r="CV26" s="589"/>
      <c r="CW26" s="589"/>
      <c r="CX26" s="589"/>
      <c r="CY26" s="590"/>
      <c r="CZ26" s="591">
        <v>12.7</v>
      </c>
      <c r="DA26" s="609"/>
      <c r="DB26" s="609"/>
      <c r="DC26" s="610"/>
      <c r="DD26" s="594">
        <v>1785714</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1091046</v>
      </c>
      <c r="S27" s="589"/>
      <c r="T27" s="589"/>
      <c r="U27" s="589"/>
      <c r="V27" s="589"/>
      <c r="W27" s="589"/>
      <c r="X27" s="589"/>
      <c r="Y27" s="590"/>
      <c r="Z27" s="641">
        <v>6.8</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4940257</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2876969</v>
      </c>
      <c r="CS27" s="607"/>
      <c r="CT27" s="607"/>
      <c r="CU27" s="607"/>
      <c r="CV27" s="607"/>
      <c r="CW27" s="607"/>
      <c r="CX27" s="607"/>
      <c r="CY27" s="608"/>
      <c r="CZ27" s="591">
        <v>18.8</v>
      </c>
      <c r="DA27" s="609"/>
      <c r="DB27" s="609"/>
      <c r="DC27" s="610"/>
      <c r="DD27" s="594">
        <v>880367</v>
      </c>
      <c r="DE27" s="607"/>
      <c r="DF27" s="607"/>
      <c r="DG27" s="607"/>
      <c r="DH27" s="607"/>
      <c r="DI27" s="607"/>
      <c r="DJ27" s="607"/>
      <c r="DK27" s="608"/>
      <c r="DL27" s="594">
        <v>880067</v>
      </c>
      <c r="DM27" s="607"/>
      <c r="DN27" s="607"/>
      <c r="DO27" s="607"/>
      <c r="DP27" s="607"/>
      <c r="DQ27" s="607"/>
      <c r="DR27" s="607"/>
      <c r="DS27" s="607"/>
      <c r="DT27" s="607"/>
      <c r="DU27" s="607"/>
      <c r="DV27" s="608"/>
      <c r="DW27" s="611">
        <v>8.9</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91993</v>
      </c>
      <c r="S28" s="589"/>
      <c r="T28" s="589"/>
      <c r="U28" s="589"/>
      <c r="V28" s="589"/>
      <c r="W28" s="589"/>
      <c r="X28" s="589"/>
      <c r="Y28" s="590"/>
      <c r="Z28" s="641">
        <v>0.6</v>
      </c>
      <c r="AA28" s="641"/>
      <c r="AB28" s="641"/>
      <c r="AC28" s="641"/>
      <c r="AD28" s="642">
        <v>17847</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1017946</v>
      </c>
      <c r="CS28" s="589"/>
      <c r="CT28" s="589"/>
      <c r="CU28" s="589"/>
      <c r="CV28" s="589"/>
      <c r="CW28" s="589"/>
      <c r="CX28" s="589"/>
      <c r="CY28" s="590"/>
      <c r="CZ28" s="591">
        <v>6.7</v>
      </c>
      <c r="DA28" s="609"/>
      <c r="DB28" s="609"/>
      <c r="DC28" s="610"/>
      <c r="DD28" s="594">
        <v>1017946</v>
      </c>
      <c r="DE28" s="589"/>
      <c r="DF28" s="589"/>
      <c r="DG28" s="589"/>
      <c r="DH28" s="589"/>
      <c r="DI28" s="589"/>
      <c r="DJ28" s="589"/>
      <c r="DK28" s="590"/>
      <c r="DL28" s="594">
        <v>1017946</v>
      </c>
      <c r="DM28" s="589"/>
      <c r="DN28" s="589"/>
      <c r="DO28" s="589"/>
      <c r="DP28" s="589"/>
      <c r="DQ28" s="589"/>
      <c r="DR28" s="589"/>
      <c r="DS28" s="589"/>
      <c r="DT28" s="589"/>
      <c r="DU28" s="589"/>
      <c r="DV28" s="590"/>
      <c r="DW28" s="611">
        <v>10.3</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54691</v>
      </c>
      <c r="S29" s="589"/>
      <c r="T29" s="589"/>
      <c r="U29" s="589"/>
      <c r="V29" s="589"/>
      <c r="W29" s="589"/>
      <c r="X29" s="589"/>
      <c r="Y29" s="590"/>
      <c r="Z29" s="641">
        <v>0.3</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1017946</v>
      </c>
      <c r="CS29" s="607"/>
      <c r="CT29" s="607"/>
      <c r="CU29" s="607"/>
      <c r="CV29" s="607"/>
      <c r="CW29" s="607"/>
      <c r="CX29" s="607"/>
      <c r="CY29" s="608"/>
      <c r="CZ29" s="591">
        <v>6.7</v>
      </c>
      <c r="DA29" s="609"/>
      <c r="DB29" s="609"/>
      <c r="DC29" s="610"/>
      <c r="DD29" s="594">
        <v>1017946</v>
      </c>
      <c r="DE29" s="607"/>
      <c r="DF29" s="607"/>
      <c r="DG29" s="607"/>
      <c r="DH29" s="607"/>
      <c r="DI29" s="607"/>
      <c r="DJ29" s="607"/>
      <c r="DK29" s="608"/>
      <c r="DL29" s="594">
        <v>1017946</v>
      </c>
      <c r="DM29" s="607"/>
      <c r="DN29" s="607"/>
      <c r="DO29" s="607"/>
      <c r="DP29" s="607"/>
      <c r="DQ29" s="607"/>
      <c r="DR29" s="607"/>
      <c r="DS29" s="607"/>
      <c r="DT29" s="607"/>
      <c r="DU29" s="607"/>
      <c r="DV29" s="608"/>
      <c r="DW29" s="611">
        <v>10.3</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651130</v>
      </c>
      <c r="S30" s="589"/>
      <c r="T30" s="589"/>
      <c r="U30" s="589"/>
      <c r="V30" s="589"/>
      <c r="W30" s="589"/>
      <c r="X30" s="589"/>
      <c r="Y30" s="590"/>
      <c r="Z30" s="641">
        <v>4</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97.2</v>
      </c>
      <c r="BH30" s="655"/>
      <c r="BI30" s="655"/>
      <c r="BJ30" s="655"/>
      <c r="BK30" s="655"/>
      <c r="BL30" s="655"/>
      <c r="BM30" s="656">
        <v>87.5</v>
      </c>
      <c r="BN30" s="655"/>
      <c r="BO30" s="655"/>
      <c r="BP30" s="655"/>
      <c r="BQ30" s="657"/>
      <c r="BR30" s="654">
        <v>96.7</v>
      </c>
      <c r="BS30" s="655"/>
      <c r="BT30" s="655"/>
      <c r="BU30" s="655"/>
      <c r="BV30" s="655"/>
      <c r="BW30" s="655"/>
      <c r="BX30" s="656">
        <v>85.8</v>
      </c>
      <c r="BY30" s="655"/>
      <c r="BZ30" s="655"/>
      <c r="CA30" s="655"/>
      <c r="CB30" s="657"/>
      <c r="CD30" s="660"/>
      <c r="CE30" s="661"/>
      <c r="CF30" s="625" t="s">
        <v>290</v>
      </c>
      <c r="CG30" s="622"/>
      <c r="CH30" s="622"/>
      <c r="CI30" s="622"/>
      <c r="CJ30" s="622"/>
      <c r="CK30" s="622"/>
      <c r="CL30" s="622"/>
      <c r="CM30" s="622"/>
      <c r="CN30" s="622"/>
      <c r="CO30" s="622"/>
      <c r="CP30" s="622"/>
      <c r="CQ30" s="623"/>
      <c r="CR30" s="588">
        <v>878990</v>
      </c>
      <c r="CS30" s="589"/>
      <c r="CT30" s="589"/>
      <c r="CU30" s="589"/>
      <c r="CV30" s="589"/>
      <c r="CW30" s="589"/>
      <c r="CX30" s="589"/>
      <c r="CY30" s="590"/>
      <c r="CZ30" s="591">
        <v>5.8</v>
      </c>
      <c r="DA30" s="609"/>
      <c r="DB30" s="609"/>
      <c r="DC30" s="610"/>
      <c r="DD30" s="594">
        <v>878990</v>
      </c>
      <c r="DE30" s="589"/>
      <c r="DF30" s="589"/>
      <c r="DG30" s="589"/>
      <c r="DH30" s="589"/>
      <c r="DI30" s="589"/>
      <c r="DJ30" s="589"/>
      <c r="DK30" s="590"/>
      <c r="DL30" s="594">
        <v>878990</v>
      </c>
      <c r="DM30" s="589"/>
      <c r="DN30" s="589"/>
      <c r="DO30" s="589"/>
      <c r="DP30" s="589"/>
      <c r="DQ30" s="589"/>
      <c r="DR30" s="589"/>
      <c r="DS30" s="589"/>
      <c r="DT30" s="589"/>
      <c r="DU30" s="589"/>
      <c r="DV30" s="590"/>
      <c r="DW30" s="611">
        <v>8.9</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439479</v>
      </c>
      <c r="S31" s="589"/>
      <c r="T31" s="589"/>
      <c r="U31" s="589"/>
      <c r="V31" s="589"/>
      <c r="W31" s="589"/>
      <c r="X31" s="589"/>
      <c r="Y31" s="590"/>
      <c r="Z31" s="641">
        <v>2.7</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97.3</v>
      </c>
      <c r="BH31" s="607"/>
      <c r="BI31" s="607"/>
      <c r="BJ31" s="607"/>
      <c r="BK31" s="607"/>
      <c r="BL31" s="607"/>
      <c r="BM31" s="643">
        <v>88.4</v>
      </c>
      <c r="BN31" s="653"/>
      <c r="BO31" s="653"/>
      <c r="BP31" s="653"/>
      <c r="BQ31" s="617"/>
      <c r="BR31" s="652">
        <v>96.8</v>
      </c>
      <c r="BS31" s="607"/>
      <c r="BT31" s="607"/>
      <c r="BU31" s="607"/>
      <c r="BV31" s="607"/>
      <c r="BW31" s="607"/>
      <c r="BX31" s="643">
        <v>87.2</v>
      </c>
      <c r="BY31" s="653"/>
      <c r="BZ31" s="653"/>
      <c r="CA31" s="653"/>
      <c r="CB31" s="617"/>
      <c r="CD31" s="660"/>
      <c r="CE31" s="661"/>
      <c r="CF31" s="625" t="s">
        <v>294</v>
      </c>
      <c r="CG31" s="622"/>
      <c r="CH31" s="622"/>
      <c r="CI31" s="622"/>
      <c r="CJ31" s="622"/>
      <c r="CK31" s="622"/>
      <c r="CL31" s="622"/>
      <c r="CM31" s="622"/>
      <c r="CN31" s="622"/>
      <c r="CO31" s="622"/>
      <c r="CP31" s="622"/>
      <c r="CQ31" s="623"/>
      <c r="CR31" s="588">
        <v>138956</v>
      </c>
      <c r="CS31" s="607"/>
      <c r="CT31" s="607"/>
      <c r="CU31" s="607"/>
      <c r="CV31" s="607"/>
      <c r="CW31" s="607"/>
      <c r="CX31" s="607"/>
      <c r="CY31" s="608"/>
      <c r="CZ31" s="591">
        <v>0.9</v>
      </c>
      <c r="DA31" s="609"/>
      <c r="DB31" s="609"/>
      <c r="DC31" s="610"/>
      <c r="DD31" s="594">
        <v>138956</v>
      </c>
      <c r="DE31" s="607"/>
      <c r="DF31" s="607"/>
      <c r="DG31" s="607"/>
      <c r="DH31" s="607"/>
      <c r="DI31" s="607"/>
      <c r="DJ31" s="607"/>
      <c r="DK31" s="608"/>
      <c r="DL31" s="594">
        <v>138956</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127169</v>
      </c>
      <c r="S32" s="589"/>
      <c r="T32" s="589"/>
      <c r="U32" s="589"/>
      <c r="V32" s="589"/>
      <c r="W32" s="589"/>
      <c r="X32" s="589"/>
      <c r="Y32" s="590"/>
      <c r="Z32" s="641">
        <v>0.8</v>
      </c>
      <c r="AA32" s="641"/>
      <c r="AB32" s="641"/>
      <c r="AC32" s="641"/>
      <c r="AD32" s="642">
        <v>876</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96.6</v>
      </c>
      <c r="BH32" s="573"/>
      <c r="BI32" s="573"/>
      <c r="BJ32" s="573"/>
      <c r="BK32" s="573"/>
      <c r="BL32" s="573"/>
      <c r="BM32" s="636">
        <v>84.6</v>
      </c>
      <c r="BN32" s="573"/>
      <c r="BO32" s="573"/>
      <c r="BP32" s="573"/>
      <c r="BQ32" s="630"/>
      <c r="BR32" s="651">
        <v>96.1</v>
      </c>
      <c r="BS32" s="573"/>
      <c r="BT32" s="573"/>
      <c r="BU32" s="573"/>
      <c r="BV32" s="573"/>
      <c r="BW32" s="573"/>
      <c r="BX32" s="636">
        <v>82</v>
      </c>
      <c r="BY32" s="573"/>
      <c r="BZ32" s="573"/>
      <c r="CA32" s="573"/>
      <c r="CB32" s="630"/>
      <c r="CD32" s="662"/>
      <c r="CE32" s="663"/>
      <c r="CF32" s="625" t="s">
        <v>297</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2027300</v>
      </c>
      <c r="S33" s="589"/>
      <c r="T33" s="589"/>
      <c r="U33" s="589"/>
      <c r="V33" s="589"/>
      <c r="W33" s="589"/>
      <c r="X33" s="589"/>
      <c r="Y33" s="590"/>
      <c r="Z33" s="641">
        <v>12.6</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7213536</v>
      </c>
      <c r="CS33" s="607"/>
      <c r="CT33" s="607"/>
      <c r="CU33" s="607"/>
      <c r="CV33" s="607"/>
      <c r="CW33" s="607"/>
      <c r="CX33" s="607"/>
      <c r="CY33" s="608"/>
      <c r="CZ33" s="591">
        <v>47.2</v>
      </c>
      <c r="DA33" s="609"/>
      <c r="DB33" s="609"/>
      <c r="DC33" s="610"/>
      <c r="DD33" s="594">
        <v>5449171</v>
      </c>
      <c r="DE33" s="607"/>
      <c r="DF33" s="607"/>
      <c r="DG33" s="607"/>
      <c r="DH33" s="607"/>
      <c r="DI33" s="607"/>
      <c r="DJ33" s="607"/>
      <c r="DK33" s="608"/>
      <c r="DL33" s="594">
        <v>4529625</v>
      </c>
      <c r="DM33" s="607"/>
      <c r="DN33" s="607"/>
      <c r="DO33" s="607"/>
      <c r="DP33" s="607"/>
      <c r="DQ33" s="607"/>
      <c r="DR33" s="607"/>
      <c r="DS33" s="607"/>
      <c r="DT33" s="607"/>
      <c r="DU33" s="607"/>
      <c r="DV33" s="608"/>
      <c r="DW33" s="611">
        <v>45.9</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1776081</v>
      </c>
      <c r="CS34" s="589"/>
      <c r="CT34" s="589"/>
      <c r="CU34" s="589"/>
      <c r="CV34" s="589"/>
      <c r="CW34" s="589"/>
      <c r="CX34" s="589"/>
      <c r="CY34" s="590"/>
      <c r="CZ34" s="591">
        <v>11.6</v>
      </c>
      <c r="DA34" s="609"/>
      <c r="DB34" s="609"/>
      <c r="DC34" s="610"/>
      <c r="DD34" s="594">
        <v>1351049</v>
      </c>
      <c r="DE34" s="589"/>
      <c r="DF34" s="589"/>
      <c r="DG34" s="589"/>
      <c r="DH34" s="589"/>
      <c r="DI34" s="589"/>
      <c r="DJ34" s="589"/>
      <c r="DK34" s="590"/>
      <c r="DL34" s="594">
        <v>1054148</v>
      </c>
      <c r="DM34" s="589"/>
      <c r="DN34" s="589"/>
      <c r="DO34" s="589"/>
      <c r="DP34" s="589"/>
      <c r="DQ34" s="589"/>
      <c r="DR34" s="589"/>
      <c r="DS34" s="589"/>
      <c r="DT34" s="589"/>
      <c r="DU34" s="589"/>
      <c r="DV34" s="590"/>
      <c r="DW34" s="611">
        <v>10.7</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788200</v>
      </c>
      <c r="S35" s="589"/>
      <c r="T35" s="589"/>
      <c r="U35" s="589"/>
      <c r="V35" s="589"/>
      <c r="W35" s="589"/>
      <c r="X35" s="589"/>
      <c r="Y35" s="590"/>
      <c r="Z35" s="641">
        <v>4.9000000000000004</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2650545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259880</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13670</v>
      </c>
      <c r="CS35" s="607"/>
      <c r="CT35" s="607"/>
      <c r="CU35" s="607"/>
      <c r="CV35" s="607"/>
      <c r="CW35" s="607"/>
      <c r="CX35" s="607"/>
      <c r="CY35" s="608"/>
      <c r="CZ35" s="591">
        <v>0.1</v>
      </c>
      <c r="DA35" s="609"/>
      <c r="DB35" s="609"/>
      <c r="DC35" s="610"/>
      <c r="DD35" s="594">
        <v>11596</v>
      </c>
      <c r="DE35" s="607"/>
      <c r="DF35" s="607"/>
      <c r="DG35" s="607"/>
      <c r="DH35" s="607"/>
      <c r="DI35" s="607"/>
      <c r="DJ35" s="607"/>
      <c r="DK35" s="608"/>
      <c r="DL35" s="594">
        <v>11596</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16113440</v>
      </c>
      <c r="S36" s="629"/>
      <c r="T36" s="629"/>
      <c r="U36" s="629"/>
      <c r="V36" s="629"/>
      <c r="W36" s="629"/>
      <c r="X36" s="629"/>
      <c r="Y36" s="632"/>
      <c r="Z36" s="633">
        <v>100</v>
      </c>
      <c r="AA36" s="633"/>
      <c r="AB36" s="633"/>
      <c r="AC36" s="633"/>
      <c r="AD36" s="634">
        <v>9076104</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619605</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147077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3008597</v>
      </c>
      <c r="CS36" s="589"/>
      <c r="CT36" s="589"/>
      <c r="CU36" s="589"/>
      <c r="CV36" s="589"/>
      <c r="CW36" s="589"/>
      <c r="CX36" s="589"/>
      <c r="CY36" s="590"/>
      <c r="CZ36" s="591">
        <v>19.7</v>
      </c>
      <c r="DA36" s="609"/>
      <c r="DB36" s="609"/>
      <c r="DC36" s="610"/>
      <c r="DD36" s="594">
        <v>2081773</v>
      </c>
      <c r="DE36" s="589"/>
      <c r="DF36" s="589"/>
      <c r="DG36" s="589"/>
      <c r="DH36" s="589"/>
      <c r="DI36" s="589"/>
      <c r="DJ36" s="589"/>
      <c r="DK36" s="590"/>
      <c r="DL36" s="594">
        <v>1690766</v>
      </c>
      <c r="DM36" s="589"/>
      <c r="DN36" s="589"/>
      <c r="DO36" s="589"/>
      <c r="DP36" s="589"/>
      <c r="DQ36" s="589"/>
      <c r="DR36" s="589"/>
      <c r="DS36" s="589"/>
      <c r="DT36" s="589"/>
      <c r="DU36" s="589"/>
      <c r="DV36" s="590"/>
      <c r="DW36" s="611">
        <v>17.100000000000001</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300000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8995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1259658</v>
      </c>
      <c r="CS37" s="607"/>
      <c r="CT37" s="607"/>
      <c r="CU37" s="607"/>
      <c r="CV37" s="607"/>
      <c r="CW37" s="607"/>
      <c r="CX37" s="607"/>
      <c r="CY37" s="608"/>
      <c r="CZ37" s="591">
        <v>8.1999999999999993</v>
      </c>
      <c r="DA37" s="609"/>
      <c r="DB37" s="609"/>
      <c r="DC37" s="610"/>
      <c r="DD37" s="594">
        <v>1246317</v>
      </c>
      <c r="DE37" s="607"/>
      <c r="DF37" s="607"/>
      <c r="DG37" s="607"/>
      <c r="DH37" s="607"/>
      <c r="DI37" s="607"/>
      <c r="DJ37" s="607"/>
      <c r="DK37" s="608"/>
      <c r="DL37" s="594">
        <v>1089161</v>
      </c>
      <c r="DM37" s="607"/>
      <c r="DN37" s="607"/>
      <c r="DO37" s="607"/>
      <c r="DP37" s="607"/>
      <c r="DQ37" s="607"/>
      <c r="DR37" s="607"/>
      <c r="DS37" s="607"/>
      <c r="DT37" s="607"/>
      <c r="DU37" s="607"/>
      <c r="DV37" s="608"/>
      <c r="DW37" s="611">
        <v>11</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104150</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15401</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2244522</v>
      </c>
      <c r="CS38" s="589"/>
      <c r="CT38" s="589"/>
      <c r="CU38" s="589"/>
      <c r="CV38" s="589"/>
      <c r="CW38" s="589"/>
      <c r="CX38" s="589"/>
      <c r="CY38" s="590"/>
      <c r="CZ38" s="591">
        <v>14.7</v>
      </c>
      <c r="DA38" s="609"/>
      <c r="DB38" s="609"/>
      <c r="DC38" s="610"/>
      <c r="DD38" s="594">
        <v>1901629</v>
      </c>
      <c r="DE38" s="589"/>
      <c r="DF38" s="589"/>
      <c r="DG38" s="589"/>
      <c r="DH38" s="589"/>
      <c r="DI38" s="589"/>
      <c r="DJ38" s="589"/>
      <c r="DK38" s="590"/>
      <c r="DL38" s="594">
        <v>1673663</v>
      </c>
      <c r="DM38" s="589"/>
      <c r="DN38" s="589"/>
      <c r="DO38" s="589"/>
      <c r="DP38" s="589"/>
      <c r="DQ38" s="589"/>
      <c r="DR38" s="589"/>
      <c r="DS38" s="589"/>
      <c r="DT38" s="589"/>
      <c r="DU38" s="589"/>
      <c r="DV38" s="590"/>
      <c r="DW38" s="611">
        <v>17</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1873</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102</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67542</v>
      </c>
      <c r="CS39" s="607"/>
      <c r="CT39" s="607"/>
      <c r="CU39" s="607"/>
      <c r="CV39" s="607"/>
      <c r="CW39" s="607"/>
      <c r="CX39" s="607"/>
      <c r="CY39" s="608"/>
      <c r="CZ39" s="591">
        <v>0.4</v>
      </c>
      <c r="DA39" s="609"/>
      <c r="DB39" s="609"/>
      <c r="DC39" s="610"/>
      <c r="DD39" s="594" t="s">
        <v>108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547403</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97</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103124</v>
      </c>
      <c r="CS40" s="589"/>
      <c r="CT40" s="589"/>
      <c r="CU40" s="589"/>
      <c r="CV40" s="589"/>
      <c r="CW40" s="589"/>
      <c r="CX40" s="589"/>
      <c r="CY40" s="590"/>
      <c r="CZ40" s="591">
        <v>0.7</v>
      </c>
      <c r="DA40" s="609"/>
      <c r="DB40" s="609"/>
      <c r="DC40" s="610"/>
      <c r="DD40" s="594">
        <v>103124</v>
      </c>
      <c r="DE40" s="589"/>
      <c r="DF40" s="589"/>
      <c r="DG40" s="589"/>
      <c r="DH40" s="589"/>
      <c r="DI40" s="589"/>
      <c r="DJ40" s="589"/>
      <c r="DK40" s="590"/>
      <c r="DL40" s="594">
        <v>99452</v>
      </c>
      <c r="DM40" s="589"/>
      <c r="DN40" s="589"/>
      <c r="DO40" s="589"/>
      <c r="DP40" s="589"/>
      <c r="DQ40" s="589"/>
      <c r="DR40" s="589"/>
      <c r="DS40" s="589"/>
      <c r="DT40" s="589"/>
      <c r="DU40" s="589"/>
      <c r="DV40" s="590"/>
      <c r="DW40" s="611">
        <v>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1077514</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268</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1409577</v>
      </c>
      <c r="CS42" s="589"/>
      <c r="CT42" s="589"/>
      <c r="CU42" s="589"/>
      <c r="CV42" s="589"/>
      <c r="CW42" s="589"/>
      <c r="CX42" s="589"/>
      <c r="CY42" s="590"/>
      <c r="CZ42" s="591">
        <v>9.1999999999999993</v>
      </c>
      <c r="DA42" s="592"/>
      <c r="DB42" s="592"/>
      <c r="DC42" s="593"/>
      <c r="DD42" s="594">
        <v>269390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59444</v>
      </c>
      <c r="CS43" s="607"/>
      <c r="CT43" s="607"/>
      <c r="CU43" s="607"/>
      <c r="CV43" s="607"/>
      <c r="CW43" s="607"/>
      <c r="CX43" s="607"/>
      <c r="CY43" s="608"/>
      <c r="CZ43" s="591">
        <v>0.4</v>
      </c>
      <c r="DA43" s="609"/>
      <c r="DB43" s="609"/>
      <c r="DC43" s="610"/>
      <c r="DD43" s="594">
        <v>59444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1409577</v>
      </c>
      <c r="CS44" s="589"/>
      <c r="CT44" s="589"/>
      <c r="CU44" s="589"/>
      <c r="CV44" s="589"/>
      <c r="CW44" s="589"/>
      <c r="CX44" s="589"/>
      <c r="CY44" s="590"/>
      <c r="CZ44" s="591">
        <v>9.1999999999999993</v>
      </c>
      <c r="DA44" s="592"/>
      <c r="DB44" s="592"/>
      <c r="DC44" s="593"/>
      <c r="DD44" s="594">
        <v>269390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397551</v>
      </c>
      <c r="CS45" s="607"/>
      <c r="CT45" s="607"/>
      <c r="CU45" s="607"/>
      <c r="CV45" s="607"/>
      <c r="CW45" s="607"/>
      <c r="CX45" s="607"/>
      <c r="CY45" s="608"/>
      <c r="CZ45" s="591">
        <v>2.6</v>
      </c>
      <c r="DA45" s="609"/>
      <c r="DB45" s="609"/>
      <c r="DC45" s="610"/>
      <c r="DD45" s="594">
        <v>17809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977972</v>
      </c>
      <c r="CS46" s="589"/>
      <c r="CT46" s="589"/>
      <c r="CU46" s="589"/>
      <c r="CV46" s="589"/>
      <c r="CW46" s="589"/>
      <c r="CX46" s="589"/>
      <c r="CY46" s="590"/>
      <c r="CZ46" s="591">
        <v>6.4</v>
      </c>
      <c r="DA46" s="592"/>
      <c r="DB46" s="592"/>
      <c r="DC46" s="593"/>
      <c r="DD46" s="594">
        <v>231327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15270358</v>
      </c>
      <c r="CS49" s="573"/>
      <c r="CT49" s="573"/>
      <c r="CU49" s="573"/>
      <c r="CV49" s="573"/>
      <c r="CW49" s="573"/>
      <c r="CX49" s="573"/>
      <c r="CY49" s="574"/>
      <c r="CZ49" s="575">
        <v>100</v>
      </c>
      <c r="DA49" s="576"/>
      <c r="DB49" s="576"/>
      <c r="DC49" s="577"/>
      <c r="DD49" s="578">
        <v>10183748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340</v>
      </c>
      <c r="DK2" s="1110"/>
      <c r="DL2" s="1110"/>
      <c r="DM2" s="1110"/>
      <c r="DN2" s="1110"/>
      <c r="DO2" s="1111"/>
      <c r="DP2" s="200"/>
      <c r="DQ2" s="1109" t="s">
        <v>341</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342</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344</v>
      </c>
      <c r="B5" s="995"/>
      <c r="C5" s="995"/>
      <c r="D5" s="995"/>
      <c r="E5" s="995"/>
      <c r="F5" s="995"/>
      <c r="G5" s="995"/>
      <c r="H5" s="995"/>
      <c r="I5" s="995"/>
      <c r="J5" s="995"/>
      <c r="K5" s="995"/>
      <c r="L5" s="995"/>
      <c r="M5" s="995"/>
      <c r="N5" s="995"/>
      <c r="O5" s="995"/>
      <c r="P5" s="996"/>
      <c r="Q5" s="1000" t="s">
        <v>345</v>
      </c>
      <c r="R5" s="1001"/>
      <c r="S5" s="1001"/>
      <c r="T5" s="1001"/>
      <c r="U5" s="1002"/>
      <c r="V5" s="1000" t="s">
        <v>346</v>
      </c>
      <c r="W5" s="1001"/>
      <c r="X5" s="1001"/>
      <c r="Y5" s="1001"/>
      <c r="Z5" s="1002"/>
      <c r="AA5" s="1000" t="s">
        <v>347</v>
      </c>
      <c r="AB5" s="1001"/>
      <c r="AC5" s="1001"/>
      <c r="AD5" s="1001"/>
      <c r="AE5" s="1001"/>
      <c r="AF5" s="1112" t="s">
        <v>348</v>
      </c>
      <c r="AG5" s="1001"/>
      <c r="AH5" s="1001"/>
      <c r="AI5" s="1001"/>
      <c r="AJ5" s="1016"/>
      <c r="AK5" s="1001" t="s">
        <v>349</v>
      </c>
      <c r="AL5" s="1001"/>
      <c r="AM5" s="1001"/>
      <c r="AN5" s="1001"/>
      <c r="AO5" s="1002"/>
      <c r="AP5" s="1000" t="s">
        <v>350</v>
      </c>
      <c r="AQ5" s="1001"/>
      <c r="AR5" s="1001"/>
      <c r="AS5" s="1001"/>
      <c r="AT5" s="1002"/>
      <c r="AU5" s="1000" t="s">
        <v>351</v>
      </c>
      <c r="AV5" s="1001"/>
      <c r="AW5" s="1001"/>
      <c r="AX5" s="1001"/>
      <c r="AY5" s="1016"/>
      <c r="AZ5" s="207"/>
      <c r="BA5" s="207"/>
      <c r="BB5" s="207"/>
      <c r="BC5" s="207"/>
      <c r="BD5" s="207"/>
      <c r="BE5" s="208"/>
      <c r="BF5" s="208"/>
      <c r="BG5" s="208"/>
      <c r="BH5" s="208"/>
      <c r="BI5" s="208"/>
      <c r="BJ5" s="208"/>
      <c r="BK5" s="208"/>
      <c r="BL5" s="208"/>
      <c r="BM5" s="208"/>
      <c r="BN5" s="208"/>
      <c r="BO5" s="208"/>
      <c r="BP5" s="208"/>
      <c r="BQ5" s="994" t="s">
        <v>352</v>
      </c>
      <c r="BR5" s="995"/>
      <c r="BS5" s="995"/>
      <c r="BT5" s="995"/>
      <c r="BU5" s="995"/>
      <c r="BV5" s="995"/>
      <c r="BW5" s="995"/>
      <c r="BX5" s="995"/>
      <c r="BY5" s="995"/>
      <c r="BZ5" s="995"/>
      <c r="CA5" s="995"/>
      <c r="CB5" s="995"/>
      <c r="CC5" s="995"/>
      <c r="CD5" s="995"/>
      <c r="CE5" s="995"/>
      <c r="CF5" s="995"/>
      <c r="CG5" s="996"/>
      <c r="CH5" s="1000" t="s">
        <v>353</v>
      </c>
      <c r="CI5" s="1001"/>
      <c r="CJ5" s="1001"/>
      <c r="CK5" s="1001"/>
      <c r="CL5" s="1002"/>
      <c r="CM5" s="1000" t="s">
        <v>354</v>
      </c>
      <c r="CN5" s="1001"/>
      <c r="CO5" s="1001"/>
      <c r="CP5" s="1001"/>
      <c r="CQ5" s="1002"/>
      <c r="CR5" s="1000" t="s">
        <v>355</v>
      </c>
      <c r="CS5" s="1001"/>
      <c r="CT5" s="1001"/>
      <c r="CU5" s="1001"/>
      <c r="CV5" s="1002"/>
      <c r="CW5" s="1000" t="s">
        <v>356</v>
      </c>
      <c r="CX5" s="1001"/>
      <c r="CY5" s="1001"/>
      <c r="CZ5" s="1001"/>
      <c r="DA5" s="1002"/>
      <c r="DB5" s="1000" t="s">
        <v>357</v>
      </c>
      <c r="DC5" s="1001"/>
      <c r="DD5" s="1001"/>
      <c r="DE5" s="1001"/>
      <c r="DF5" s="1002"/>
      <c r="DG5" s="1097" t="s">
        <v>358</v>
      </c>
      <c r="DH5" s="1098"/>
      <c r="DI5" s="1098"/>
      <c r="DJ5" s="1098"/>
      <c r="DK5" s="1099"/>
      <c r="DL5" s="1097" t="s">
        <v>359</v>
      </c>
      <c r="DM5" s="1098"/>
      <c r="DN5" s="1098"/>
      <c r="DO5" s="1098"/>
      <c r="DP5" s="1099"/>
      <c r="DQ5" s="1000" t="s">
        <v>360</v>
      </c>
      <c r="DR5" s="1001"/>
      <c r="DS5" s="1001"/>
      <c r="DT5" s="1001"/>
      <c r="DU5" s="1002"/>
      <c r="DV5" s="1000" t="s">
        <v>351</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361</v>
      </c>
      <c r="C7" s="1050"/>
      <c r="D7" s="1050"/>
      <c r="E7" s="1050"/>
      <c r="F7" s="1050"/>
      <c r="G7" s="1050"/>
      <c r="H7" s="1050"/>
      <c r="I7" s="1050"/>
      <c r="J7" s="1050"/>
      <c r="K7" s="1050"/>
      <c r="L7" s="1050"/>
      <c r="M7" s="1050"/>
      <c r="N7" s="1050"/>
      <c r="O7" s="1050"/>
      <c r="P7" s="1051"/>
      <c r="Q7" s="1103">
        <v>15973</v>
      </c>
      <c r="R7" s="1104"/>
      <c r="S7" s="1104"/>
      <c r="T7" s="1104"/>
      <c r="U7" s="1104"/>
      <c r="V7" s="1104">
        <v>15195</v>
      </c>
      <c r="W7" s="1104"/>
      <c r="X7" s="1104"/>
      <c r="Y7" s="1104"/>
      <c r="Z7" s="1104"/>
      <c r="AA7" s="1104">
        <v>778</v>
      </c>
      <c r="AB7" s="1104"/>
      <c r="AC7" s="1104"/>
      <c r="AD7" s="1104"/>
      <c r="AE7" s="1105"/>
      <c r="AF7" s="1106">
        <v>721</v>
      </c>
      <c r="AG7" s="1107"/>
      <c r="AH7" s="1107"/>
      <c r="AI7" s="1107"/>
      <c r="AJ7" s="1108"/>
      <c r="AK7" s="1090">
        <v>651</v>
      </c>
      <c r="AL7" s="1091"/>
      <c r="AM7" s="1091"/>
      <c r="AN7" s="1091"/>
      <c r="AO7" s="1091"/>
      <c r="AP7" s="1091">
        <v>14409</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5"/>
    </row>
    <row r="8" spans="1:131" s="206" customFormat="1" ht="26.25" customHeight="1" x14ac:dyDescent="0.15">
      <c r="A8" s="212">
        <v>2</v>
      </c>
      <c r="B8" s="1036" t="s">
        <v>362</v>
      </c>
      <c r="C8" s="1037"/>
      <c r="D8" s="1037"/>
      <c r="E8" s="1037"/>
      <c r="F8" s="1037"/>
      <c r="G8" s="1037"/>
      <c r="H8" s="1037"/>
      <c r="I8" s="1037"/>
      <c r="J8" s="1037"/>
      <c r="K8" s="1037"/>
      <c r="L8" s="1037"/>
      <c r="M8" s="1037"/>
      <c r="N8" s="1037"/>
      <c r="O8" s="1037"/>
      <c r="P8" s="1038"/>
      <c r="Q8" s="1042">
        <v>6</v>
      </c>
      <c r="R8" s="1043"/>
      <c r="S8" s="1043"/>
      <c r="T8" s="1043"/>
      <c r="U8" s="1043"/>
      <c r="V8" s="1043">
        <v>5</v>
      </c>
      <c r="W8" s="1043"/>
      <c r="X8" s="1043"/>
      <c r="Y8" s="1043"/>
      <c r="Z8" s="1043"/>
      <c r="AA8" s="1043">
        <v>1</v>
      </c>
      <c r="AB8" s="1043"/>
      <c r="AC8" s="1043"/>
      <c r="AD8" s="1043"/>
      <c r="AE8" s="1044"/>
      <c r="AF8" s="1018">
        <v>1</v>
      </c>
      <c r="AG8" s="1019"/>
      <c r="AH8" s="1019"/>
      <c r="AI8" s="1019"/>
      <c r="AJ8" s="1020"/>
      <c r="AK8" s="1085" t="s">
        <v>550</v>
      </c>
      <c r="AL8" s="1086"/>
      <c r="AM8" s="1086"/>
      <c r="AN8" s="1086"/>
      <c r="AO8" s="1086"/>
      <c r="AP8" s="1086" t="s">
        <v>551</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x14ac:dyDescent="0.15">
      <c r="A9" s="212">
        <v>3</v>
      </c>
      <c r="B9" s="1036" t="s">
        <v>363</v>
      </c>
      <c r="C9" s="1037"/>
      <c r="D9" s="1037"/>
      <c r="E9" s="1037"/>
      <c r="F9" s="1037"/>
      <c r="G9" s="1037"/>
      <c r="H9" s="1037"/>
      <c r="I9" s="1037"/>
      <c r="J9" s="1037"/>
      <c r="K9" s="1037"/>
      <c r="L9" s="1037"/>
      <c r="M9" s="1037"/>
      <c r="N9" s="1037"/>
      <c r="O9" s="1037"/>
      <c r="P9" s="1038"/>
      <c r="Q9" s="1042">
        <v>246</v>
      </c>
      <c r="R9" s="1043"/>
      <c r="S9" s="1043"/>
      <c r="T9" s="1043"/>
      <c r="U9" s="1043"/>
      <c r="V9" s="1043">
        <v>182</v>
      </c>
      <c r="W9" s="1043"/>
      <c r="X9" s="1043"/>
      <c r="Y9" s="1043"/>
      <c r="Z9" s="1043"/>
      <c r="AA9" s="1043">
        <v>64</v>
      </c>
      <c r="AB9" s="1043"/>
      <c r="AC9" s="1043"/>
      <c r="AD9" s="1043"/>
      <c r="AE9" s="1044"/>
      <c r="AF9" s="1018">
        <v>5</v>
      </c>
      <c r="AG9" s="1019"/>
      <c r="AH9" s="1019"/>
      <c r="AI9" s="1019"/>
      <c r="AJ9" s="1020"/>
      <c r="AK9" s="1085" t="s">
        <v>551</v>
      </c>
      <c r="AL9" s="1086"/>
      <c r="AM9" s="1086"/>
      <c r="AN9" s="1086"/>
      <c r="AO9" s="1086"/>
      <c r="AP9" s="1086">
        <v>405</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x14ac:dyDescent="0.15">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x14ac:dyDescent="0.15">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x14ac:dyDescent="0.15">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364</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7">
        <v>16113</v>
      </c>
      <c r="R23" s="1068"/>
      <c r="S23" s="1068"/>
      <c r="T23" s="1068"/>
      <c r="U23" s="1068"/>
      <c r="V23" s="1068">
        <v>15270</v>
      </c>
      <c r="W23" s="1068"/>
      <c r="X23" s="1068"/>
      <c r="Y23" s="1068"/>
      <c r="Z23" s="1068"/>
      <c r="AA23" s="1068">
        <v>843</v>
      </c>
      <c r="AB23" s="1068"/>
      <c r="AC23" s="1068"/>
      <c r="AD23" s="1068"/>
      <c r="AE23" s="1069"/>
      <c r="AF23" s="1070">
        <v>727</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108</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367</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368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344</v>
      </c>
      <c r="B26" s="995"/>
      <c r="C26" s="995"/>
      <c r="D26" s="995"/>
      <c r="E26" s="995"/>
      <c r="F26" s="995"/>
      <c r="G26" s="995"/>
      <c r="H26" s="995"/>
      <c r="I26" s="995"/>
      <c r="J26" s="995"/>
      <c r="K26" s="995"/>
      <c r="L26" s="995"/>
      <c r="M26" s="995"/>
      <c r="N26" s="995"/>
      <c r="O26" s="995"/>
      <c r="P26" s="996"/>
      <c r="Q26" s="1000" t="s">
        <v>369</v>
      </c>
      <c r="R26" s="1001"/>
      <c r="S26" s="1001"/>
      <c r="T26" s="1001"/>
      <c r="U26" s="1002"/>
      <c r="V26" s="1000" t="s">
        <v>370</v>
      </c>
      <c r="W26" s="1001"/>
      <c r="X26" s="1001"/>
      <c r="Y26" s="1001"/>
      <c r="Z26" s="1002"/>
      <c r="AA26" s="1000" t="s">
        <v>371</v>
      </c>
      <c r="AB26" s="1001"/>
      <c r="AC26" s="1001"/>
      <c r="AD26" s="1001"/>
      <c r="AE26" s="1001"/>
      <c r="AF26" s="1058" t="s">
        <v>372</v>
      </c>
      <c r="AG26" s="1007"/>
      <c r="AH26" s="1007"/>
      <c r="AI26" s="1007"/>
      <c r="AJ26" s="1059"/>
      <c r="AK26" s="1001" t="s">
        <v>373</v>
      </c>
      <c r="AL26" s="1001"/>
      <c r="AM26" s="1001"/>
      <c r="AN26" s="1001"/>
      <c r="AO26" s="1002"/>
      <c r="AP26" s="1000" t="s">
        <v>374</v>
      </c>
      <c r="AQ26" s="1001"/>
      <c r="AR26" s="1001"/>
      <c r="AS26" s="1001"/>
      <c r="AT26" s="1002"/>
      <c r="AU26" s="1000" t="s">
        <v>375</v>
      </c>
      <c r="AV26" s="1001"/>
      <c r="AW26" s="1001"/>
      <c r="AX26" s="1001"/>
      <c r="AY26" s="1002"/>
      <c r="AZ26" s="1000" t="s">
        <v>376</v>
      </c>
      <c r="BA26" s="1001"/>
      <c r="BB26" s="1001"/>
      <c r="BC26" s="1001"/>
      <c r="BD26" s="1002"/>
      <c r="BE26" s="1000" t="s">
        <v>351</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377</v>
      </c>
      <c r="C28" s="1050"/>
      <c r="D28" s="1050"/>
      <c r="E28" s="1050"/>
      <c r="F28" s="1050"/>
      <c r="G28" s="1050"/>
      <c r="H28" s="1050"/>
      <c r="I28" s="1050"/>
      <c r="J28" s="1050"/>
      <c r="K28" s="1050"/>
      <c r="L28" s="1050"/>
      <c r="M28" s="1050"/>
      <c r="N28" s="1050"/>
      <c r="O28" s="1050"/>
      <c r="P28" s="1051"/>
      <c r="Q28" s="1052">
        <v>7258</v>
      </c>
      <c r="R28" s="1053"/>
      <c r="S28" s="1053"/>
      <c r="T28" s="1053"/>
      <c r="U28" s="1053"/>
      <c r="V28" s="1053">
        <v>6998</v>
      </c>
      <c r="W28" s="1053"/>
      <c r="X28" s="1053"/>
      <c r="Y28" s="1053"/>
      <c r="Z28" s="1053"/>
      <c r="AA28" s="1053">
        <v>260</v>
      </c>
      <c r="AB28" s="1053"/>
      <c r="AC28" s="1053"/>
      <c r="AD28" s="1053"/>
      <c r="AE28" s="1054"/>
      <c r="AF28" s="1055">
        <v>260</v>
      </c>
      <c r="AG28" s="1053"/>
      <c r="AH28" s="1053"/>
      <c r="AI28" s="1053"/>
      <c r="AJ28" s="1056"/>
      <c r="AK28" s="1057">
        <v>479</v>
      </c>
      <c r="AL28" s="1045"/>
      <c r="AM28" s="1045"/>
      <c r="AN28" s="1045"/>
      <c r="AO28" s="1045"/>
      <c r="AP28" s="1045" t="s">
        <v>542</v>
      </c>
      <c r="AQ28" s="1045"/>
      <c r="AR28" s="1045"/>
      <c r="AS28" s="1045"/>
      <c r="AT28" s="1045"/>
      <c r="AU28" s="1045" t="s">
        <v>542</v>
      </c>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6" t="s">
        <v>378</v>
      </c>
      <c r="C29" s="1037"/>
      <c r="D29" s="1037"/>
      <c r="E29" s="1037"/>
      <c r="F29" s="1037"/>
      <c r="G29" s="1037"/>
      <c r="H29" s="1037"/>
      <c r="I29" s="1037"/>
      <c r="J29" s="1037"/>
      <c r="K29" s="1037"/>
      <c r="L29" s="1037"/>
      <c r="M29" s="1037"/>
      <c r="N29" s="1037"/>
      <c r="O29" s="1037"/>
      <c r="P29" s="1038"/>
      <c r="Q29" s="1042">
        <v>3706</v>
      </c>
      <c r="R29" s="1043"/>
      <c r="S29" s="1043"/>
      <c r="T29" s="1043"/>
      <c r="U29" s="1043"/>
      <c r="V29" s="1043">
        <v>3512</v>
      </c>
      <c r="W29" s="1043"/>
      <c r="X29" s="1043"/>
      <c r="Y29" s="1043"/>
      <c r="Z29" s="1043"/>
      <c r="AA29" s="1043">
        <v>194</v>
      </c>
      <c r="AB29" s="1043"/>
      <c r="AC29" s="1043"/>
      <c r="AD29" s="1043"/>
      <c r="AE29" s="1044"/>
      <c r="AF29" s="1018">
        <v>194</v>
      </c>
      <c r="AG29" s="1019"/>
      <c r="AH29" s="1019"/>
      <c r="AI29" s="1019"/>
      <c r="AJ29" s="1020"/>
      <c r="AK29" s="976">
        <v>523</v>
      </c>
      <c r="AL29" s="967"/>
      <c r="AM29" s="967"/>
      <c r="AN29" s="967"/>
      <c r="AO29" s="967"/>
      <c r="AP29" s="967" t="s">
        <v>542</v>
      </c>
      <c r="AQ29" s="967"/>
      <c r="AR29" s="967"/>
      <c r="AS29" s="967"/>
      <c r="AT29" s="967"/>
      <c r="AU29" s="967" t="s">
        <v>542</v>
      </c>
      <c r="AV29" s="967"/>
      <c r="AW29" s="967"/>
      <c r="AX29" s="967"/>
      <c r="AY29" s="967"/>
      <c r="AZ29" s="1041"/>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6" t="s">
        <v>379</v>
      </c>
      <c r="C30" s="1037"/>
      <c r="D30" s="1037"/>
      <c r="E30" s="1037"/>
      <c r="F30" s="1037"/>
      <c r="G30" s="1037"/>
      <c r="H30" s="1037"/>
      <c r="I30" s="1037"/>
      <c r="J30" s="1037"/>
      <c r="K30" s="1037"/>
      <c r="L30" s="1037"/>
      <c r="M30" s="1037"/>
      <c r="N30" s="1037"/>
      <c r="O30" s="1037"/>
      <c r="P30" s="1038"/>
      <c r="Q30" s="1042">
        <v>429</v>
      </c>
      <c r="R30" s="1043"/>
      <c r="S30" s="1043"/>
      <c r="T30" s="1043"/>
      <c r="U30" s="1043"/>
      <c r="V30" s="1043">
        <v>429</v>
      </c>
      <c r="W30" s="1043"/>
      <c r="X30" s="1043"/>
      <c r="Y30" s="1043"/>
      <c r="Z30" s="1043"/>
      <c r="AA30" s="1043">
        <v>0</v>
      </c>
      <c r="AB30" s="1043"/>
      <c r="AC30" s="1043"/>
      <c r="AD30" s="1043"/>
      <c r="AE30" s="1044"/>
      <c r="AF30" s="1018">
        <v>0</v>
      </c>
      <c r="AG30" s="1019"/>
      <c r="AH30" s="1019"/>
      <c r="AI30" s="1019"/>
      <c r="AJ30" s="1020"/>
      <c r="AK30" s="976">
        <v>92</v>
      </c>
      <c r="AL30" s="967"/>
      <c r="AM30" s="967"/>
      <c r="AN30" s="967"/>
      <c r="AO30" s="967"/>
      <c r="AP30" s="967" t="s">
        <v>542</v>
      </c>
      <c r="AQ30" s="967"/>
      <c r="AR30" s="967"/>
      <c r="AS30" s="967"/>
      <c r="AT30" s="967"/>
      <c r="AU30" s="967" t="s">
        <v>542</v>
      </c>
      <c r="AV30" s="967"/>
      <c r="AW30" s="967"/>
      <c r="AX30" s="967"/>
      <c r="AY30" s="967"/>
      <c r="AZ30" s="1041"/>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6" t="s">
        <v>380</v>
      </c>
      <c r="C31" s="1037"/>
      <c r="D31" s="1037"/>
      <c r="E31" s="1037"/>
      <c r="F31" s="1037"/>
      <c r="G31" s="1037"/>
      <c r="H31" s="1037"/>
      <c r="I31" s="1037"/>
      <c r="J31" s="1037"/>
      <c r="K31" s="1037"/>
      <c r="L31" s="1037"/>
      <c r="M31" s="1037"/>
      <c r="N31" s="1037"/>
      <c r="O31" s="1037"/>
      <c r="P31" s="1038"/>
      <c r="Q31" s="1042">
        <v>23</v>
      </c>
      <c r="R31" s="1043"/>
      <c r="S31" s="1043"/>
      <c r="T31" s="1043"/>
      <c r="U31" s="1043"/>
      <c r="V31" s="1043">
        <v>21</v>
      </c>
      <c r="W31" s="1043"/>
      <c r="X31" s="1043"/>
      <c r="Y31" s="1043"/>
      <c r="Z31" s="1043"/>
      <c r="AA31" s="1043">
        <v>2</v>
      </c>
      <c r="AB31" s="1043"/>
      <c r="AC31" s="1043"/>
      <c r="AD31" s="1043"/>
      <c r="AE31" s="1044"/>
      <c r="AF31" s="1018">
        <v>2</v>
      </c>
      <c r="AG31" s="1019"/>
      <c r="AH31" s="1019"/>
      <c r="AI31" s="1019"/>
      <c r="AJ31" s="1020"/>
      <c r="AK31" s="976">
        <v>9</v>
      </c>
      <c r="AL31" s="967"/>
      <c r="AM31" s="967"/>
      <c r="AN31" s="967"/>
      <c r="AO31" s="967"/>
      <c r="AP31" s="967" t="s">
        <v>542</v>
      </c>
      <c r="AQ31" s="967"/>
      <c r="AR31" s="967"/>
      <c r="AS31" s="967"/>
      <c r="AT31" s="967"/>
      <c r="AU31" s="967" t="s">
        <v>542</v>
      </c>
      <c r="AV31" s="967"/>
      <c r="AW31" s="967"/>
      <c r="AX31" s="967"/>
      <c r="AY31" s="967"/>
      <c r="AZ31" s="1041"/>
      <c r="BA31" s="1041"/>
      <c r="BB31" s="1041"/>
      <c r="BC31" s="1041"/>
      <c r="BD31" s="1041"/>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6" t="s">
        <v>381</v>
      </c>
      <c r="C32" s="1037"/>
      <c r="D32" s="1037"/>
      <c r="E32" s="1037"/>
      <c r="F32" s="1037"/>
      <c r="G32" s="1037"/>
      <c r="H32" s="1037"/>
      <c r="I32" s="1037"/>
      <c r="J32" s="1037"/>
      <c r="K32" s="1037"/>
      <c r="L32" s="1037"/>
      <c r="M32" s="1037"/>
      <c r="N32" s="1037"/>
      <c r="O32" s="1037"/>
      <c r="P32" s="1038"/>
      <c r="Q32" s="1042">
        <v>676</v>
      </c>
      <c r="R32" s="1043"/>
      <c r="S32" s="1043"/>
      <c r="T32" s="1043"/>
      <c r="U32" s="1043"/>
      <c r="V32" s="1043">
        <v>664</v>
      </c>
      <c r="W32" s="1043"/>
      <c r="X32" s="1043"/>
      <c r="Y32" s="1043"/>
      <c r="Z32" s="1043"/>
      <c r="AA32" s="1043">
        <v>12</v>
      </c>
      <c r="AB32" s="1043"/>
      <c r="AC32" s="1043"/>
      <c r="AD32" s="1043"/>
      <c r="AE32" s="1044"/>
      <c r="AF32" s="1018">
        <v>358</v>
      </c>
      <c r="AG32" s="1019"/>
      <c r="AH32" s="1019"/>
      <c r="AI32" s="1019"/>
      <c r="AJ32" s="1020"/>
      <c r="AK32" s="976">
        <v>2</v>
      </c>
      <c r="AL32" s="967"/>
      <c r="AM32" s="967"/>
      <c r="AN32" s="967"/>
      <c r="AO32" s="967"/>
      <c r="AP32" s="967">
        <v>116</v>
      </c>
      <c r="AQ32" s="967"/>
      <c r="AR32" s="967"/>
      <c r="AS32" s="967"/>
      <c r="AT32" s="967"/>
      <c r="AU32" s="967" t="s">
        <v>550</v>
      </c>
      <c r="AV32" s="967"/>
      <c r="AW32" s="967"/>
      <c r="AX32" s="967"/>
      <c r="AY32" s="967"/>
      <c r="AZ32" s="1041" t="s">
        <v>536</v>
      </c>
      <c r="BA32" s="1041"/>
      <c r="BB32" s="1041"/>
      <c r="BC32" s="1041"/>
      <c r="BD32" s="1041"/>
      <c r="BE32" s="1031" t="s">
        <v>382</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6" t="s">
        <v>383</v>
      </c>
      <c r="C33" s="1037"/>
      <c r="D33" s="1037"/>
      <c r="E33" s="1037"/>
      <c r="F33" s="1037"/>
      <c r="G33" s="1037"/>
      <c r="H33" s="1037"/>
      <c r="I33" s="1037"/>
      <c r="J33" s="1037"/>
      <c r="K33" s="1037"/>
      <c r="L33" s="1037"/>
      <c r="M33" s="1037"/>
      <c r="N33" s="1037"/>
      <c r="O33" s="1037"/>
      <c r="P33" s="1038"/>
      <c r="Q33" s="1042">
        <v>2328</v>
      </c>
      <c r="R33" s="1043"/>
      <c r="S33" s="1043"/>
      <c r="T33" s="1043"/>
      <c r="U33" s="1043"/>
      <c r="V33" s="1043">
        <v>2329</v>
      </c>
      <c r="W33" s="1043"/>
      <c r="X33" s="1043"/>
      <c r="Y33" s="1043"/>
      <c r="Z33" s="1043"/>
      <c r="AA33" s="1043">
        <v>-1</v>
      </c>
      <c r="AB33" s="1043"/>
      <c r="AC33" s="1043"/>
      <c r="AD33" s="1043"/>
      <c r="AE33" s="1044"/>
      <c r="AF33" s="1018">
        <v>252</v>
      </c>
      <c r="AG33" s="1019"/>
      <c r="AH33" s="1019"/>
      <c r="AI33" s="1019"/>
      <c r="AJ33" s="1020"/>
      <c r="AK33" s="976">
        <v>300</v>
      </c>
      <c r="AL33" s="967"/>
      <c r="AM33" s="967"/>
      <c r="AN33" s="967"/>
      <c r="AO33" s="967"/>
      <c r="AP33" s="967">
        <v>1049</v>
      </c>
      <c r="AQ33" s="967"/>
      <c r="AR33" s="967"/>
      <c r="AS33" s="967"/>
      <c r="AT33" s="967"/>
      <c r="AU33" s="967">
        <v>699</v>
      </c>
      <c r="AV33" s="967"/>
      <c r="AW33" s="967"/>
      <c r="AX33" s="967"/>
      <c r="AY33" s="967"/>
      <c r="AZ33" s="1041" t="s">
        <v>536</v>
      </c>
      <c r="BA33" s="1041"/>
      <c r="BB33" s="1041"/>
      <c r="BC33" s="1041"/>
      <c r="BD33" s="1041"/>
      <c r="BE33" s="1031" t="s">
        <v>382</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6" t="s">
        <v>384</v>
      </c>
      <c r="C34" s="1037"/>
      <c r="D34" s="1037"/>
      <c r="E34" s="1037"/>
      <c r="F34" s="1037"/>
      <c r="G34" s="1037"/>
      <c r="H34" s="1037"/>
      <c r="I34" s="1037"/>
      <c r="J34" s="1037"/>
      <c r="K34" s="1037"/>
      <c r="L34" s="1037"/>
      <c r="M34" s="1037"/>
      <c r="N34" s="1037"/>
      <c r="O34" s="1037"/>
      <c r="P34" s="1038"/>
      <c r="Q34" s="1042">
        <v>1635</v>
      </c>
      <c r="R34" s="1043"/>
      <c r="S34" s="1043"/>
      <c r="T34" s="1043"/>
      <c r="U34" s="1043"/>
      <c r="V34" s="1043">
        <v>1604</v>
      </c>
      <c r="W34" s="1043"/>
      <c r="X34" s="1043"/>
      <c r="Y34" s="1043"/>
      <c r="Z34" s="1043"/>
      <c r="AA34" s="1043">
        <v>31</v>
      </c>
      <c r="AB34" s="1043"/>
      <c r="AC34" s="1043"/>
      <c r="AD34" s="1043"/>
      <c r="AE34" s="1044"/>
      <c r="AF34" s="1018">
        <v>31</v>
      </c>
      <c r="AG34" s="1019"/>
      <c r="AH34" s="1019"/>
      <c r="AI34" s="1019"/>
      <c r="AJ34" s="1020"/>
      <c r="AK34" s="976">
        <v>525</v>
      </c>
      <c r="AL34" s="967"/>
      <c r="AM34" s="967"/>
      <c r="AN34" s="967"/>
      <c r="AO34" s="967"/>
      <c r="AP34" s="967">
        <v>6667</v>
      </c>
      <c r="AQ34" s="967"/>
      <c r="AR34" s="967"/>
      <c r="AS34" s="967"/>
      <c r="AT34" s="967"/>
      <c r="AU34" s="967">
        <v>5874</v>
      </c>
      <c r="AV34" s="967"/>
      <c r="AW34" s="967"/>
      <c r="AX34" s="967"/>
      <c r="AY34" s="967"/>
      <c r="AZ34" s="1041" t="s">
        <v>536</v>
      </c>
      <c r="BA34" s="1041"/>
      <c r="BB34" s="1041"/>
      <c r="BC34" s="1041"/>
      <c r="BD34" s="1041"/>
      <c r="BE34" s="1031" t="s">
        <v>385</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6" t="s">
        <v>386</v>
      </c>
      <c r="C35" s="1037"/>
      <c r="D35" s="1037"/>
      <c r="E35" s="1037"/>
      <c r="F35" s="1037"/>
      <c r="G35" s="1037"/>
      <c r="H35" s="1037"/>
      <c r="I35" s="1037"/>
      <c r="J35" s="1037"/>
      <c r="K35" s="1037"/>
      <c r="L35" s="1037"/>
      <c r="M35" s="1037"/>
      <c r="N35" s="1037"/>
      <c r="O35" s="1037"/>
      <c r="P35" s="1038"/>
      <c r="Q35" s="1042">
        <v>142</v>
      </c>
      <c r="R35" s="1043"/>
      <c r="S35" s="1043"/>
      <c r="T35" s="1043"/>
      <c r="U35" s="1043"/>
      <c r="V35" s="1043">
        <v>135</v>
      </c>
      <c r="W35" s="1043"/>
      <c r="X35" s="1043"/>
      <c r="Y35" s="1043"/>
      <c r="Z35" s="1043"/>
      <c r="AA35" s="1043">
        <v>7</v>
      </c>
      <c r="AB35" s="1043"/>
      <c r="AC35" s="1043"/>
      <c r="AD35" s="1043"/>
      <c r="AE35" s="1044"/>
      <c r="AF35" s="1018">
        <v>7</v>
      </c>
      <c r="AG35" s="1019"/>
      <c r="AH35" s="1019"/>
      <c r="AI35" s="1019"/>
      <c r="AJ35" s="1020"/>
      <c r="AK35" s="976">
        <v>95</v>
      </c>
      <c r="AL35" s="967"/>
      <c r="AM35" s="967"/>
      <c r="AN35" s="967"/>
      <c r="AO35" s="967"/>
      <c r="AP35" s="967">
        <v>1051</v>
      </c>
      <c r="AQ35" s="967"/>
      <c r="AR35" s="967"/>
      <c r="AS35" s="967"/>
      <c r="AT35" s="967"/>
      <c r="AU35" s="967">
        <v>1013</v>
      </c>
      <c r="AV35" s="967"/>
      <c r="AW35" s="967"/>
      <c r="AX35" s="967"/>
      <c r="AY35" s="967"/>
      <c r="AZ35" s="1041" t="s">
        <v>536</v>
      </c>
      <c r="BA35" s="1041"/>
      <c r="BB35" s="1041"/>
      <c r="BC35" s="1041"/>
      <c r="BD35" s="1041"/>
      <c r="BE35" s="1031" t="s">
        <v>385</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387</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365</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1104</v>
      </c>
      <c r="AG63" s="955"/>
      <c r="AH63" s="955"/>
      <c r="AI63" s="955"/>
      <c r="AJ63" s="1029"/>
      <c r="AK63" s="1030"/>
      <c r="AL63" s="959"/>
      <c r="AM63" s="959"/>
      <c r="AN63" s="959"/>
      <c r="AO63" s="959"/>
      <c r="AP63" s="955">
        <v>8883</v>
      </c>
      <c r="AQ63" s="955"/>
      <c r="AR63" s="955"/>
      <c r="AS63" s="955"/>
      <c r="AT63" s="955"/>
      <c r="AU63" s="955">
        <v>7586</v>
      </c>
      <c r="AV63" s="955"/>
      <c r="AW63" s="955"/>
      <c r="AX63" s="955"/>
      <c r="AY63" s="955"/>
      <c r="AZ63" s="1024"/>
      <c r="BA63" s="1024"/>
      <c r="BB63" s="1024"/>
      <c r="BC63" s="1024"/>
      <c r="BD63" s="1024"/>
      <c r="BE63" s="956"/>
      <c r="BF63" s="956"/>
      <c r="BG63" s="956"/>
      <c r="BH63" s="956"/>
      <c r="BI63" s="957"/>
      <c r="BJ63" s="1025" t="s">
        <v>108</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390</v>
      </c>
      <c r="B66" s="995"/>
      <c r="C66" s="995"/>
      <c r="D66" s="995"/>
      <c r="E66" s="995"/>
      <c r="F66" s="995"/>
      <c r="G66" s="995"/>
      <c r="H66" s="995"/>
      <c r="I66" s="995"/>
      <c r="J66" s="995"/>
      <c r="K66" s="995"/>
      <c r="L66" s="995"/>
      <c r="M66" s="995"/>
      <c r="N66" s="995"/>
      <c r="O66" s="995"/>
      <c r="P66" s="996"/>
      <c r="Q66" s="1000" t="s">
        <v>369</v>
      </c>
      <c r="R66" s="1001"/>
      <c r="S66" s="1001"/>
      <c r="T66" s="1001"/>
      <c r="U66" s="1002"/>
      <c r="V66" s="1000" t="s">
        <v>370</v>
      </c>
      <c r="W66" s="1001"/>
      <c r="X66" s="1001"/>
      <c r="Y66" s="1001"/>
      <c r="Z66" s="1002"/>
      <c r="AA66" s="1000" t="s">
        <v>371</v>
      </c>
      <c r="AB66" s="1001"/>
      <c r="AC66" s="1001"/>
      <c r="AD66" s="1001"/>
      <c r="AE66" s="1002"/>
      <c r="AF66" s="1006" t="s">
        <v>372</v>
      </c>
      <c r="AG66" s="1007"/>
      <c r="AH66" s="1007"/>
      <c r="AI66" s="1007"/>
      <c r="AJ66" s="1008"/>
      <c r="AK66" s="1000" t="s">
        <v>373</v>
      </c>
      <c r="AL66" s="995"/>
      <c r="AM66" s="995"/>
      <c r="AN66" s="995"/>
      <c r="AO66" s="996"/>
      <c r="AP66" s="1000" t="s">
        <v>374</v>
      </c>
      <c r="AQ66" s="1001"/>
      <c r="AR66" s="1001"/>
      <c r="AS66" s="1001"/>
      <c r="AT66" s="1002"/>
      <c r="AU66" s="1000" t="s">
        <v>391</v>
      </c>
      <c r="AV66" s="1001"/>
      <c r="AW66" s="1001"/>
      <c r="AX66" s="1001"/>
      <c r="AY66" s="1002"/>
      <c r="AZ66" s="1000" t="s">
        <v>351</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543</v>
      </c>
      <c r="C68" s="985"/>
      <c r="D68" s="985"/>
      <c r="E68" s="985"/>
      <c r="F68" s="985"/>
      <c r="G68" s="985"/>
      <c r="H68" s="985"/>
      <c r="I68" s="985"/>
      <c r="J68" s="985"/>
      <c r="K68" s="985"/>
      <c r="L68" s="985"/>
      <c r="M68" s="985"/>
      <c r="N68" s="985"/>
      <c r="O68" s="985"/>
      <c r="P68" s="986"/>
      <c r="Q68" s="987">
        <v>26273</v>
      </c>
      <c r="R68" s="981"/>
      <c r="S68" s="981"/>
      <c r="T68" s="981"/>
      <c r="U68" s="981"/>
      <c r="V68" s="981">
        <v>25836</v>
      </c>
      <c r="W68" s="981"/>
      <c r="X68" s="981"/>
      <c r="Y68" s="981"/>
      <c r="Z68" s="981"/>
      <c r="AA68" s="981">
        <v>437</v>
      </c>
      <c r="AB68" s="981"/>
      <c r="AC68" s="981"/>
      <c r="AD68" s="981"/>
      <c r="AE68" s="981"/>
      <c r="AF68" s="981">
        <v>437</v>
      </c>
      <c r="AG68" s="981"/>
      <c r="AH68" s="981"/>
      <c r="AI68" s="981"/>
      <c r="AJ68" s="981"/>
      <c r="AK68" s="981">
        <v>2695</v>
      </c>
      <c r="AL68" s="981"/>
      <c r="AM68" s="981"/>
      <c r="AN68" s="981"/>
      <c r="AO68" s="981"/>
      <c r="AP68" s="981" t="s">
        <v>542</v>
      </c>
      <c r="AQ68" s="981"/>
      <c r="AR68" s="981"/>
      <c r="AS68" s="981"/>
      <c r="AT68" s="981"/>
      <c r="AU68" s="981" t="s">
        <v>542</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549</v>
      </c>
      <c r="C69" s="971"/>
      <c r="D69" s="971"/>
      <c r="E69" s="971"/>
      <c r="F69" s="971"/>
      <c r="G69" s="971"/>
      <c r="H69" s="971"/>
      <c r="I69" s="971"/>
      <c r="J69" s="971"/>
      <c r="K69" s="971"/>
      <c r="L69" s="971"/>
      <c r="M69" s="971"/>
      <c r="N69" s="971"/>
      <c r="O69" s="971"/>
      <c r="P69" s="972"/>
      <c r="Q69" s="973">
        <v>199</v>
      </c>
      <c r="R69" s="967"/>
      <c r="S69" s="967"/>
      <c r="T69" s="967"/>
      <c r="U69" s="967"/>
      <c r="V69" s="967">
        <v>159</v>
      </c>
      <c r="W69" s="967"/>
      <c r="X69" s="967"/>
      <c r="Y69" s="967"/>
      <c r="Z69" s="967"/>
      <c r="AA69" s="967">
        <v>40</v>
      </c>
      <c r="AB69" s="967"/>
      <c r="AC69" s="967"/>
      <c r="AD69" s="967"/>
      <c r="AE69" s="967"/>
      <c r="AF69" s="967">
        <v>40</v>
      </c>
      <c r="AG69" s="967"/>
      <c r="AH69" s="967"/>
      <c r="AI69" s="967"/>
      <c r="AJ69" s="967"/>
      <c r="AK69" s="967" t="s">
        <v>542</v>
      </c>
      <c r="AL69" s="967"/>
      <c r="AM69" s="967"/>
      <c r="AN69" s="967"/>
      <c r="AO69" s="967"/>
      <c r="AP69" s="967" t="s">
        <v>542</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544</v>
      </c>
      <c r="C70" s="971"/>
      <c r="D70" s="971"/>
      <c r="E70" s="971"/>
      <c r="F70" s="971"/>
      <c r="G70" s="971"/>
      <c r="H70" s="971"/>
      <c r="I70" s="971"/>
      <c r="J70" s="971"/>
      <c r="K70" s="971"/>
      <c r="L70" s="971"/>
      <c r="M70" s="971"/>
      <c r="N70" s="971"/>
      <c r="O70" s="971"/>
      <c r="P70" s="972"/>
      <c r="Q70" s="973">
        <v>111</v>
      </c>
      <c r="R70" s="967"/>
      <c r="S70" s="967"/>
      <c r="T70" s="967"/>
      <c r="U70" s="967"/>
      <c r="V70" s="967">
        <v>104</v>
      </c>
      <c r="W70" s="967"/>
      <c r="X70" s="967"/>
      <c r="Y70" s="967"/>
      <c r="Z70" s="967"/>
      <c r="AA70" s="967">
        <v>7</v>
      </c>
      <c r="AB70" s="967"/>
      <c r="AC70" s="967"/>
      <c r="AD70" s="967"/>
      <c r="AE70" s="967"/>
      <c r="AF70" s="967">
        <v>7</v>
      </c>
      <c r="AG70" s="967"/>
      <c r="AH70" s="967"/>
      <c r="AI70" s="967"/>
      <c r="AJ70" s="967"/>
      <c r="AK70" s="967">
        <v>2</v>
      </c>
      <c r="AL70" s="967"/>
      <c r="AM70" s="967"/>
      <c r="AN70" s="967"/>
      <c r="AO70" s="967"/>
      <c r="AP70" s="967" t="s">
        <v>542</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545</v>
      </c>
      <c r="C71" s="971"/>
      <c r="D71" s="971"/>
      <c r="E71" s="971"/>
      <c r="F71" s="971"/>
      <c r="G71" s="971"/>
      <c r="H71" s="971"/>
      <c r="I71" s="971"/>
      <c r="J71" s="971"/>
      <c r="K71" s="971"/>
      <c r="L71" s="971"/>
      <c r="M71" s="971"/>
      <c r="N71" s="971"/>
      <c r="O71" s="971"/>
      <c r="P71" s="972"/>
      <c r="Q71" s="973">
        <v>127</v>
      </c>
      <c r="R71" s="967"/>
      <c r="S71" s="967"/>
      <c r="T71" s="967"/>
      <c r="U71" s="967"/>
      <c r="V71" s="967">
        <v>104</v>
      </c>
      <c r="W71" s="967"/>
      <c r="X71" s="967"/>
      <c r="Y71" s="967"/>
      <c r="Z71" s="967"/>
      <c r="AA71" s="967">
        <v>23</v>
      </c>
      <c r="AB71" s="967"/>
      <c r="AC71" s="967"/>
      <c r="AD71" s="967"/>
      <c r="AE71" s="967"/>
      <c r="AF71" s="967">
        <v>23</v>
      </c>
      <c r="AG71" s="967"/>
      <c r="AH71" s="967"/>
      <c r="AI71" s="967"/>
      <c r="AJ71" s="967"/>
      <c r="AK71" s="967" t="s">
        <v>542</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4685</v>
      </c>
      <c r="R72" s="967"/>
      <c r="S72" s="967"/>
      <c r="T72" s="967"/>
      <c r="U72" s="967"/>
      <c r="V72" s="967">
        <v>4539</v>
      </c>
      <c r="W72" s="967"/>
      <c r="X72" s="967"/>
      <c r="Y72" s="967"/>
      <c r="Z72" s="967"/>
      <c r="AA72" s="967">
        <v>145</v>
      </c>
      <c r="AB72" s="967"/>
      <c r="AC72" s="967"/>
      <c r="AD72" s="967"/>
      <c r="AE72" s="967"/>
      <c r="AF72" s="967">
        <v>145</v>
      </c>
      <c r="AG72" s="967"/>
      <c r="AH72" s="967"/>
      <c r="AI72" s="967"/>
      <c r="AJ72" s="967"/>
      <c r="AK72" s="967">
        <v>73</v>
      </c>
      <c r="AL72" s="967"/>
      <c r="AM72" s="967"/>
      <c r="AN72" s="967"/>
      <c r="AO72" s="967"/>
      <c r="AP72" s="967" t="s">
        <v>542</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547</v>
      </c>
      <c r="C73" s="971"/>
      <c r="D73" s="971"/>
      <c r="E73" s="971"/>
      <c r="F73" s="971"/>
      <c r="G73" s="971"/>
      <c r="H73" s="971"/>
      <c r="I73" s="971"/>
      <c r="J73" s="971"/>
      <c r="K73" s="971"/>
      <c r="L73" s="971"/>
      <c r="M73" s="971"/>
      <c r="N73" s="971"/>
      <c r="O73" s="971"/>
      <c r="P73" s="972"/>
      <c r="Q73" s="973">
        <v>546090</v>
      </c>
      <c r="R73" s="967"/>
      <c r="S73" s="967"/>
      <c r="T73" s="967"/>
      <c r="U73" s="967"/>
      <c r="V73" s="967">
        <v>535514</v>
      </c>
      <c r="W73" s="967"/>
      <c r="X73" s="967"/>
      <c r="Y73" s="967"/>
      <c r="Z73" s="967"/>
      <c r="AA73" s="967">
        <v>10576</v>
      </c>
      <c r="AB73" s="967"/>
      <c r="AC73" s="967"/>
      <c r="AD73" s="967"/>
      <c r="AE73" s="967"/>
      <c r="AF73" s="967">
        <v>10576</v>
      </c>
      <c r="AG73" s="967"/>
      <c r="AH73" s="967"/>
      <c r="AI73" s="967"/>
      <c r="AJ73" s="967"/>
      <c r="AK73" s="967">
        <v>7248</v>
      </c>
      <c r="AL73" s="967"/>
      <c r="AM73" s="967"/>
      <c r="AN73" s="967"/>
      <c r="AO73" s="967"/>
      <c r="AP73" s="967" t="s">
        <v>542</v>
      </c>
      <c r="AQ73" s="967"/>
      <c r="AR73" s="967"/>
      <c r="AS73" s="967"/>
      <c r="AT73" s="967"/>
      <c r="AU73" s="967" t="s">
        <v>542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537</v>
      </c>
      <c r="C74" s="971"/>
      <c r="D74" s="971"/>
      <c r="E74" s="971"/>
      <c r="F74" s="971"/>
      <c r="G74" s="971"/>
      <c r="H74" s="971"/>
      <c r="I74" s="971"/>
      <c r="J74" s="971"/>
      <c r="K74" s="971"/>
      <c r="L74" s="971"/>
      <c r="M74" s="971"/>
      <c r="N74" s="971"/>
      <c r="O74" s="971"/>
      <c r="P74" s="972"/>
      <c r="Q74" s="974">
        <v>5349</v>
      </c>
      <c r="R74" s="975"/>
      <c r="S74" s="975"/>
      <c r="T74" s="975"/>
      <c r="U74" s="976"/>
      <c r="V74" s="977">
        <v>5161</v>
      </c>
      <c r="W74" s="975"/>
      <c r="X74" s="975"/>
      <c r="Y74" s="975"/>
      <c r="Z74" s="976"/>
      <c r="AA74" s="977">
        <v>188</v>
      </c>
      <c r="AB74" s="975"/>
      <c r="AC74" s="975"/>
      <c r="AD74" s="975"/>
      <c r="AE74" s="976"/>
      <c r="AF74" s="977">
        <v>142</v>
      </c>
      <c r="AG74" s="975"/>
      <c r="AH74" s="975"/>
      <c r="AI74" s="975"/>
      <c r="AJ74" s="976"/>
      <c r="AK74" s="977" t="s">
        <v>477</v>
      </c>
      <c r="AL74" s="975"/>
      <c r="AM74" s="975"/>
      <c r="AN74" s="975"/>
      <c r="AO74" s="976"/>
      <c r="AP74" s="977">
        <v>1973</v>
      </c>
      <c r="AQ74" s="975"/>
      <c r="AR74" s="975"/>
      <c r="AS74" s="975"/>
      <c r="AT74" s="976"/>
      <c r="AU74" s="977">
        <v>446</v>
      </c>
      <c r="AV74" s="975"/>
      <c r="AW74" s="975"/>
      <c r="AX74" s="975"/>
      <c r="AY74" s="976"/>
      <c r="AZ74" s="978" t="s">
        <v>538</v>
      </c>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539</v>
      </c>
      <c r="C75" s="971"/>
      <c r="D75" s="971"/>
      <c r="E75" s="971"/>
      <c r="F75" s="971"/>
      <c r="G75" s="971"/>
      <c r="H75" s="971"/>
      <c r="I75" s="971"/>
      <c r="J75" s="971"/>
      <c r="K75" s="971"/>
      <c r="L75" s="971"/>
      <c r="M75" s="971"/>
      <c r="N75" s="971"/>
      <c r="O75" s="971"/>
      <c r="P75" s="972"/>
      <c r="Q75" s="974">
        <v>1688</v>
      </c>
      <c r="R75" s="975"/>
      <c r="S75" s="975"/>
      <c r="T75" s="975"/>
      <c r="U75" s="976"/>
      <c r="V75" s="977">
        <v>1444</v>
      </c>
      <c r="W75" s="975"/>
      <c r="X75" s="975"/>
      <c r="Y75" s="975"/>
      <c r="Z75" s="976"/>
      <c r="AA75" s="977">
        <v>244</v>
      </c>
      <c r="AB75" s="975"/>
      <c r="AC75" s="975"/>
      <c r="AD75" s="975"/>
      <c r="AE75" s="976"/>
      <c r="AF75" s="977">
        <v>244</v>
      </c>
      <c r="AG75" s="975"/>
      <c r="AH75" s="975"/>
      <c r="AI75" s="975"/>
      <c r="AJ75" s="976"/>
      <c r="AK75" s="977" t="s">
        <v>548</v>
      </c>
      <c r="AL75" s="975"/>
      <c r="AM75" s="975"/>
      <c r="AN75" s="975"/>
      <c r="AO75" s="976"/>
      <c r="AP75" s="977">
        <v>69</v>
      </c>
      <c r="AQ75" s="975"/>
      <c r="AR75" s="975"/>
      <c r="AS75" s="975"/>
      <c r="AT75" s="976"/>
      <c r="AU75" s="977">
        <v>20</v>
      </c>
      <c r="AV75" s="975"/>
      <c r="AW75" s="975"/>
      <c r="AX75" s="975"/>
      <c r="AY75" s="976"/>
      <c r="AZ75" s="978"/>
      <c r="BA75" s="979"/>
      <c r="BB75" s="979"/>
      <c r="BC75" s="979"/>
      <c r="BD75" s="980"/>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540</v>
      </c>
      <c r="C76" s="971"/>
      <c r="D76" s="971"/>
      <c r="E76" s="971"/>
      <c r="F76" s="971"/>
      <c r="G76" s="971"/>
      <c r="H76" s="971"/>
      <c r="I76" s="971"/>
      <c r="J76" s="971"/>
      <c r="K76" s="971"/>
      <c r="L76" s="971"/>
      <c r="M76" s="971"/>
      <c r="N76" s="971"/>
      <c r="O76" s="971"/>
      <c r="P76" s="972"/>
      <c r="Q76" s="974">
        <v>7187</v>
      </c>
      <c r="R76" s="975"/>
      <c r="S76" s="975"/>
      <c r="T76" s="975"/>
      <c r="U76" s="976"/>
      <c r="V76" s="977">
        <v>5977</v>
      </c>
      <c r="W76" s="975"/>
      <c r="X76" s="975"/>
      <c r="Y76" s="975"/>
      <c r="Z76" s="976"/>
      <c r="AA76" s="977">
        <v>1210</v>
      </c>
      <c r="AB76" s="975"/>
      <c r="AC76" s="975"/>
      <c r="AD76" s="975"/>
      <c r="AE76" s="976"/>
      <c r="AF76" s="977">
        <v>5470</v>
      </c>
      <c r="AG76" s="975"/>
      <c r="AH76" s="975"/>
      <c r="AI76" s="975"/>
      <c r="AJ76" s="976"/>
      <c r="AK76" s="977" t="s">
        <v>477</v>
      </c>
      <c r="AL76" s="975"/>
      <c r="AM76" s="975"/>
      <c r="AN76" s="975"/>
      <c r="AO76" s="976"/>
      <c r="AP76" s="977">
        <v>8098</v>
      </c>
      <c r="AQ76" s="975"/>
      <c r="AR76" s="975"/>
      <c r="AS76" s="975"/>
      <c r="AT76" s="976"/>
      <c r="AU76" s="977">
        <v>2</v>
      </c>
      <c r="AV76" s="975"/>
      <c r="AW76" s="975"/>
      <c r="AX76" s="975"/>
      <c r="AY76" s="976"/>
      <c r="AZ76" s="978"/>
      <c r="BA76" s="979"/>
      <c r="BB76" s="979"/>
      <c r="BC76" s="979"/>
      <c r="BD76" s="980"/>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541</v>
      </c>
      <c r="C77" s="971"/>
      <c r="D77" s="971"/>
      <c r="E77" s="971"/>
      <c r="F77" s="971"/>
      <c r="G77" s="971"/>
      <c r="H77" s="971"/>
      <c r="I77" s="971"/>
      <c r="J77" s="971"/>
      <c r="K77" s="971"/>
      <c r="L77" s="971"/>
      <c r="M77" s="971"/>
      <c r="N77" s="971"/>
      <c r="O77" s="971"/>
      <c r="P77" s="972"/>
      <c r="Q77" s="974">
        <v>5021</v>
      </c>
      <c r="R77" s="975"/>
      <c r="S77" s="975"/>
      <c r="T77" s="975"/>
      <c r="U77" s="976"/>
      <c r="V77" s="977">
        <v>4818</v>
      </c>
      <c r="W77" s="975"/>
      <c r="X77" s="975"/>
      <c r="Y77" s="975"/>
      <c r="Z77" s="976"/>
      <c r="AA77" s="977">
        <v>203</v>
      </c>
      <c r="AB77" s="975"/>
      <c r="AC77" s="975"/>
      <c r="AD77" s="975"/>
      <c r="AE77" s="976"/>
      <c r="AF77" s="977">
        <v>5396</v>
      </c>
      <c r="AG77" s="975"/>
      <c r="AH77" s="975"/>
      <c r="AI77" s="975"/>
      <c r="AJ77" s="976"/>
      <c r="AK77" s="977" t="s">
        <v>542</v>
      </c>
      <c r="AL77" s="975"/>
      <c r="AM77" s="975"/>
      <c r="AN77" s="975"/>
      <c r="AO77" s="976"/>
      <c r="AP77" s="977">
        <v>1251</v>
      </c>
      <c r="AQ77" s="975"/>
      <c r="AR77" s="975"/>
      <c r="AS77" s="975"/>
      <c r="AT77" s="976"/>
      <c r="AU77" s="977" t="s">
        <v>542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22480</v>
      </c>
      <c r="AG88" s="955"/>
      <c r="AH88" s="955"/>
      <c r="AI88" s="955"/>
      <c r="AJ88" s="955"/>
      <c r="AK88" s="959"/>
      <c r="AL88" s="959"/>
      <c r="AM88" s="959"/>
      <c r="AN88" s="959"/>
      <c r="AO88" s="959"/>
      <c r="AP88" s="955">
        <v>11391</v>
      </c>
      <c r="AQ88" s="955"/>
      <c r="AR88" s="955"/>
      <c r="AS88" s="955"/>
      <c r="AT88" s="955"/>
      <c r="AU88" s="955">
        <v>468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284</v>
      </c>
      <c r="AG109" s="888"/>
      <c r="AH109" s="888"/>
      <c r="AI109" s="888"/>
      <c r="AJ109" s="889"/>
      <c r="AK109" s="890" t="s">
        <v>283</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284</v>
      </c>
      <c r="BW109" s="888"/>
      <c r="BX109" s="888"/>
      <c r="BY109" s="888"/>
      <c r="BZ109" s="889"/>
      <c r="CA109" s="890" t="s">
        <v>283</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284</v>
      </c>
      <c r="DM109" s="888"/>
      <c r="DN109" s="888"/>
      <c r="DO109" s="888"/>
      <c r="DP109" s="889"/>
      <c r="DQ109" s="890" t="s">
        <v>283</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1070865</v>
      </c>
      <c r="AB110" s="873"/>
      <c r="AC110" s="873"/>
      <c r="AD110" s="873"/>
      <c r="AE110" s="874"/>
      <c r="AF110" s="875">
        <v>1061531</v>
      </c>
      <c r="AG110" s="873"/>
      <c r="AH110" s="873"/>
      <c r="AI110" s="873"/>
      <c r="AJ110" s="874"/>
      <c r="AK110" s="875">
        <v>1017946</v>
      </c>
      <c r="AL110" s="873"/>
      <c r="AM110" s="873"/>
      <c r="AN110" s="873"/>
      <c r="AO110" s="874"/>
      <c r="AP110" s="876">
        <v>12</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13152464</v>
      </c>
      <c r="BR110" s="800"/>
      <c r="BS110" s="800"/>
      <c r="BT110" s="800"/>
      <c r="BU110" s="800"/>
      <c r="BV110" s="800">
        <v>13665788</v>
      </c>
      <c r="BW110" s="800"/>
      <c r="BX110" s="800"/>
      <c r="BY110" s="800"/>
      <c r="BZ110" s="800"/>
      <c r="CA110" s="800">
        <v>14814098</v>
      </c>
      <c r="CB110" s="800"/>
      <c r="CC110" s="800"/>
      <c r="CD110" s="800"/>
      <c r="CE110" s="800"/>
      <c r="CF110" s="861">
        <v>174.5</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108</v>
      </c>
      <c r="BR111" s="771"/>
      <c r="BS111" s="771"/>
      <c r="BT111" s="771"/>
      <c r="BU111" s="771"/>
      <c r="BV111" s="771">
        <v>876145</v>
      </c>
      <c r="BW111" s="771"/>
      <c r="BX111" s="771"/>
      <c r="BY111" s="771"/>
      <c r="BZ111" s="771"/>
      <c r="CA111" s="771" t="s">
        <v>108</v>
      </c>
      <c r="CB111" s="771"/>
      <c r="CC111" s="771"/>
      <c r="CD111" s="771"/>
      <c r="CE111" s="771"/>
      <c r="CF111" s="848" t="s">
        <v>108</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8293643</v>
      </c>
      <c r="BR112" s="771"/>
      <c r="BS112" s="771"/>
      <c r="BT112" s="771"/>
      <c r="BU112" s="771"/>
      <c r="BV112" s="771">
        <v>7136687</v>
      </c>
      <c r="BW112" s="771"/>
      <c r="BX112" s="771"/>
      <c r="BY112" s="771"/>
      <c r="BZ112" s="771"/>
      <c r="CA112" s="771">
        <v>7586392</v>
      </c>
      <c r="CB112" s="771"/>
      <c r="CC112" s="771"/>
      <c r="CD112" s="771"/>
      <c r="CE112" s="771"/>
      <c r="CF112" s="848">
        <v>89.3</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v>876145</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714141</v>
      </c>
      <c r="AB113" s="909"/>
      <c r="AC113" s="909"/>
      <c r="AD113" s="909"/>
      <c r="AE113" s="910"/>
      <c r="AF113" s="911">
        <v>628420</v>
      </c>
      <c r="AG113" s="909"/>
      <c r="AH113" s="909"/>
      <c r="AI113" s="909"/>
      <c r="AJ113" s="910"/>
      <c r="AK113" s="911">
        <v>603871</v>
      </c>
      <c r="AL113" s="909"/>
      <c r="AM113" s="909"/>
      <c r="AN113" s="909"/>
      <c r="AO113" s="910"/>
      <c r="AP113" s="912">
        <v>7.1</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516668</v>
      </c>
      <c r="BR113" s="771"/>
      <c r="BS113" s="771"/>
      <c r="BT113" s="771"/>
      <c r="BU113" s="771"/>
      <c r="BV113" s="771">
        <v>1405942</v>
      </c>
      <c r="BW113" s="771"/>
      <c r="BX113" s="771"/>
      <c r="BY113" s="771"/>
      <c r="BZ113" s="771"/>
      <c r="CA113" s="771">
        <v>468210</v>
      </c>
      <c r="CB113" s="771"/>
      <c r="CC113" s="771"/>
      <c r="CD113" s="771"/>
      <c r="CE113" s="771"/>
      <c r="CF113" s="848">
        <v>5.5</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80595</v>
      </c>
      <c r="AB114" s="784"/>
      <c r="AC114" s="784"/>
      <c r="AD114" s="784"/>
      <c r="AE114" s="785"/>
      <c r="AF114" s="786">
        <v>91757</v>
      </c>
      <c r="AG114" s="784"/>
      <c r="AH114" s="784"/>
      <c r="AI114" s="784"/>
      <c r="AJ114" s="785"/>
      <c r="AK114" s="786">
        <v>85986</v>
      </c>
      <c r="AL114" s="784"/>
      <c r="AM114" s="784"/>
      <c r="AN114" s="784"/>
      <c r="AO114" s="785"/>
      <c r="AP114" s="754">
        <v>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2171548</v>
      </c>
      <c r="BR114" s="771"/>
      <c r="BS114" s="771"/>
      <c r="BT114" s="771"/>
      <c r="BU114" s="771"/>
      <c r="BV114" s="771">
        <v>2151508</v>
      </c>
      <c r="BW114" s="771"/>
      <c r="BX114" s="771"/>
      <c r="BY114" s="771"/>
      <c r="BZ114" s="771"/>
      <c r="CA114" s="771">
        <v>2274318</v>
      </c>
      <c r="CB114" s="771"/>
      <c r="CC114" s="771"/>
      <c r="CD114" s="771"/>
      <c r="CE114" s="771"/>
      <c r="CF114" s="848">
        <v>26.8</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281</v>
      </c>
      <c r="AB115" s="909"/>
      <c r="AC115" s="909"/>
      <c r="AD115" s="909"/>
      <c r="AE115" s="910"/>
      <c r="AF115" s="911">
        <v>851</v>
      </c>
      <c r="AG115" s="909"/>
      <c r="AH115" s="909"/>
      <c r="AI115" s="909"/>
      <c r="AJ115" s="910"/>
      <c r="AK115" s="911">
        <v>876818</v>
      </c>
      <c r="AL115" s="909"/>
      <c r="AM115" s="909"/>
      <c r="AN115" s="909"/>
      <c r="AO115" s="910"/>
      <c r="AP115" s="912">
        <v>10.3</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t="s">
        <v>108</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1865882</v>
      </c>
      <c r="AB117" s="895"/>
      <c r="AC117" s="895"/>
      <c r="AD117" s="895"/>
      <c r="AE117" s="896"/>
      <c r="AF117" s="898">
        <v>1782559</v>
      </c>
      <c r="AG117" s="895"/>
      <c r="AH117" s="895"/>
      <c r="AI117" s="895"/>
      <c r="AJ117" s="896"/>
      <c r="AK117" s="898">
        <v>2584621</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284</v>
      </c>
      <c r="AG118" s="888"/>
      <c r="AH118" s="888"/>
      <c r="AI118" s="888"/>
      <c r="AJ118" s="889"/>
      <c r="AK118" s="890" t="s">
        <v>283</v>
      </c>
      <c r="AL118" s="888"/>
      <c r="AM118" s="888"/>
      <c r="AN118" s="888"/>
      <c r="AO118" s="889"/>
      <c r="AP118" s="891" t="s">
        <v>402</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430</v>
      </c>
      <c r="BP118" s="838"/>
      <c r="BQ118" s="857">
        <v>24134323</v>
      </c>
      <c r="BR118" s="858"/>
      <c r="BS118" s="858"/>
      <c r="BT118" s="858"/>
      <c r="BU118" s="858"/>
      <c r="BV118" s="858">
        <v>25236070</v>
      </c>
      <c r="BW118" s="858"/>
      <c r="BX118" s="858"/>
      <c r="BY118" s="858"/>
      <c r="BZ118" s="858"/>
      <c r="CA118" s="858">
        <v>25143018</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5461909</v>
      </c>
      <c r="BR119" s="800"/>
      <c r="BS119" s="800"/>
      <c r="BT119" s="800"/>
      <c r="BU119" s="800"/>
      <c r="BV119" s="800">
        <v>4904229</v>
      </c>
      <c r="BW119" s="800"/>
      <c r="BX119" s="800"/>
      <c r="BY119" s="800"/>
      <c r="BZ119" s="800"/>
      <c r="CA119" s="800">
        <v>4668049</v>
      </c>
      <c r="CB119" s="800"/>
      <c r="CC119" s="800"/>
      <c r="CD119" s="800"/>
      <c r="CE119" s="800"/>
      <c r="CF119" s="861">
        <v>55</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108</v>
      </c>
      <c r="BR120" s="771"/>
      <c r="BS120" s="771"/>
      <c r="BT120" s="771"/>
      <c r="BU120" s="771"/>
      <c r="BV120" s="771" t="s">
        <v>108</v>
      </c>
      <c r="BW120" s="771"/>
      <c r="BX120" s="771"/>
      <c r="BY120" s="771"/>
      <c r="BZ120" s="771"/>
      <c r="CA120" s="771" t="s">
        <v>108</v>
      </c>
      <c r="CB120" s="771"/>
      <c r="CC120" s="771"/>
      <c r="CD120" s="771"/>
      <c r="CE120" s="771"/>
      <c r="CF120" s="848" t="s">
        <v>108</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6308466</v>
      </c>
      <c r="DH120" s="800"/>
      <c r="DI120" s="800"/>
      <c r="DJ120" s="800"/>
      <c r="DK120" s="800"/>
      <c r="DL120" s="800">
        <v>6033468</v>
      </c>
      <c r="DM120" s="800"/>
      <c r="DN120" s="800"/>
      <c r="DO120" s="800"/>
      <c r="DP120" s="800"/>
      <c r="DQ120" s="800">
        <v>5873812</v>
      </c>
      <c r="DR120" s="800"/>
      <c r="DS120" s="800"/>
      <c r="DT120" s="800"/>
      <c r="DU120" s="800"/>
      <c r="DV120" s="801">
        <v>69.2</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v>875933</v>
      </c>
      <c r="AL121" s="784"/>
      <c r="AM121" s="784"/>
      <c r="AN121" s="784"/>
      <c r="AO121" s="785"/>
      <c r="AP121" s="754">
        <v>10.3</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13887705</v>
      </c>
      <c r="BR121" s="858"/>
      <c r="BS121" s="858"/>
      <c r="BT121" s="858"/>
      <c r="BU121" s="858"/>
      <c r="BV121" s="858">
        <v>14557567</v>
      </c>
      <c r="BW121" s="858"/>
      <c r="BX121" s="858"/>
      <c r="BY121" s="858"/>
      <c r="BZ121" s="858"/>
      <c r="CA121" s="858">
        <v>15227796</v>
      </c>
      <c r="CB121" s="858"/>
      <c r="CC121" s="858"/>
      <c r="CD121" s="858"/>
      <c r="CE121" s="858"/>
      <c r="CF121" s="859">
        <v>179.3</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1165526</v>
      </c>
      <c r="DH121" s="771"/>
      <c r="DI121" s="771"/>
      <c r="DJ121" s="771"/>
      <c r="DK121" s="771"/>
      <c r="DL121" s="771">
        <v>1103219</v>
      </c>
      <c r="DM121" s="771"/>
      <c r="DN121" s="771"/>
      <c r="DO121" s="771"/>
      <c r="DP121" s="771"/>
      <c r="DQ121" s="771">
        <v>1013110</v>
      </c>
      <c r="DR121" s="771"/>
      <c r="DS121" s="771"/>
      <c r="DT121" s="771"/>
      <c r="DU121" s="771"/>
      <c r="DV121" s="823">
        <v>11.9</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439</v>
      </c>
      <c r="BP122" s="838"/>
      <c r="BQ122" s="839">
        <v>19349614</v>
      </c>
      <c r="BR122" s="840"/>
      <c r="BS122" s="840"/>
      <c r="BT122" s="840"/>
      <c r="BU122" s="840"/>
      <c r="BV122" s="840">
        <v>19461796</v>
      </c>
      <c r="BW122" s="840"/>
      <c r="BX122" s="840"/>
      <c r="BY122" s="840"/>
      <c r="BZ122" s="840"/>
      <c r="CA122" s="840">
        <v>19895845</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819651</v>
      </c>
      <c r="DH122" s="771"/>
      <c r="DI122" s="771"/>
      <c r="DJ122" s="771"/>
      <c r="DK122" s="771"/>
      <c r="DL122" s="771" t="s">
        <v>108</v>
      </c>
      <c r="DM122" s="771"/>
      <c r="DN122" s="771"/>
      <c r="DO122" s="771"/>
      <c r="DP122" s="771"/>
      <c r="DQ122" s="771">
        <v>699470</v>
      </c>
      <c r="DR122" s="771"/>
      <c r="DS122" s="771"/>
      <c r="DT122" s="771"/>
      <c r="DU122" s="771"/>
      <c r="DV122" s="823">
        <v>8.1999999999999993</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56.6</v>
      </c>
      <c r="BR123" s="832"/>
      <c r="BS123" s="832"/>
      <c r="BT123" s="832"/>
      <c r="BU123" s="832"/>
      <c r="BV123" s="832">
        <v>69.8</v>
      </c>
      <c r="BW123" s="832"/>
      <c r="BX123" s="832"/>
      <c r="BY123" s="832"/>
      <c r="BZ123" s="832"/>
      <c r="CA123" s="832">
        <v>61.7</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t="s">
        <v>108</v>
      </c>
      <c r="DH123" s="784"/>
      <c r="DI123" s="784"/>
      <c r="DJ123" s="784"/>
      <c r="DK123" s="785"/>
      <c r="DL123" s="786" t="s">
        <v>108</v>
      </c>
      <c r="DM123" s="784"/>
      <c r="DN123" s="784"/>
      <c r="DO123" s="784"/>
      <c r="DP123" s="785"/>
      <c r="DQ123" s="786" t="s">
        <v>108</v>
      </c>
      <c r="DR123" s="784"/>
      <c r="DS123" s="784"/>
      <c r="DT123" s="784"/>
      <c r="DU123" s="785"/>
      <c r="DV123" s="754" t="s">
        <v>108</v>
      </c>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108</v>
      </c>
      <c r="DH124" s="717"/>
      <c r="DI124" s="717"/>
      <c r="DJ124" s="717"/>
      <c r="DK124" s="718"/>
      <c r="DL124" s="719" t="s">
        <v>108</v>
      </c>
      <c r="DM124" s="717"/>
      <c r="DN124" s="717"/>
      <c r="DO124" s="717"/>
      <c r="DP124" s="718"/>
      <c r="DQ124" s="719" t="s">
        <v>108</v>
      </c>
      <c r="DR124" s="717"/>
      <c r="DS124" s="717"/>
      <c r="DT124" s="717"/>
      <c r="DU124" s="718"/>
      <c r="DV124" s="807" t="s">
        <v>108</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108</v>
      </c>
      <c r="AB126" s="784"/>
      <c r="AC126" s="784"/>
      <c r="AD126" s="784"/>
      <c r="AE126" s="785"/>
      <c r="AF126" s="786" t="s">
        <v>108</v>
      </c>
      <c r="AG126" s="784"/>
      <c r="AH126" s="784"/>
      <c r="AI126" s="784"/>
      <c r="AJ126" s="785"/>
      <c r="AK126" s="786" t="s">
        <v>108</v>
      </c>
      <c r="AL126" s="784"/>
      <c r="AM126" s="784"/>
      <c r="AN126" s="784"/>
      <c r="AO126" s="785"/>
      <c r="AP126" s="754" t="s">
        <v>108</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281</v>
      </c>
      <c r="AB127" s="784"/>
      <c r="AC127" s="784"/>
      <c r="AD127" s="784"/>
      <c r="AE127" s="785"/>
      <c r="AF127" s="786">
        <v>851</v>
      </c>
      <c r="AG127" s="784"/>
      <c r="AH127" s="784"/>
      <c r="AI127" s="784"/>
      <c r="AJ127" s="785"/>
      <c r="AK127" s="786">
        <v>885</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108</v>
      </c>
      <c r="BG127" s="761"/>
      <c r="BH127" s="761"/>
      <c r="BI127" s="761"/>
      <c r="BJ127" s="761"/>
      <c r="BK127" s="761"/>
      <c r="BL127" s="762"/>
      <c r="BM127" s="760">
        <v>13.4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108</v>
      </c>
      <c r="DH127" s="820"/>
      <c r="DI127" s="820"/>
      <c r="DJ127" s="820"/>
      <c r="DK127" s="820"/>
      <c r="DL127" s="820" t="s">
        <v>452</v>
      </c>
      <c r="DM127" s="820"/>
      <c r="DN127" s="820"/>
      <c r="DO127" s="820"/>
      <c r="DP127" s="820"/>
      <c r="DQ127" s="820" t="s">
        <v>452</v>
      </c>
      <c r="DR127" s="820"/>
      <c r="DS127" s="820"/>
      <c r="DT127" s="820"/>
      <c r="DU127" s="820"/>
      <c r="DV127" s="821" t="s">
        <v>452</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108</v>
      </c>
      <c r="AB128" s="724"/>
      <c r="AC128" s="724"/>
      <c r="AD128" s="724"/>
      <c r="AE128" s="725"/>
      <c r="AF128" s="726" t="s">
        <v>108</v>
      </c>
      <c r="AG128" s="724"/>
      <c r="AH128" s="724"/>
      <c r="AI128" s="724"/>
      <c r="AJ128" s="725"/>
      <c r="AK128" s="726">
        <v>720500</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108</v>
      </c>
      <c r="BG128" s="791"/>
      <c r="BH128" s="791"/>
      <c r="BI128" s="791"/>
      <c r="BJ128" s="791"/>
      <c r="BK128" s="791"/>
      <c r="BL128" s="792"/>
      <c r="BM128" s="790">
        <v>18.399999999999999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9506564</v>
      </c>
      <c r="AB129" s="784"/>
      <c r="AC129" s="784"/>
      <c r="AD129" s="784"/>
      <c r="AE129" s="785"/>
      <c r="AF129" s="786">
        <v>9383318</v>
      </c>
      <c r="AG129" s="784"/>
      <c r="AH129" s="784"/>
      <c r="AI129" s="784"/>
      <c r="AJ129" s="785"/>
      <c r="AK129" s="786">
        <v>9628866</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8.6999999999999993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1059219</v>
      </c>
      <c r="AB130" s="784"/>
      <c r="AC130" s="784"/>
      <c r="AD130" s="784"/>
      <c r="AE130" s="785"/>
      <c r="AF130" s="786">
        <v>1114627</v>
      </c>
      <c r="AG130" s="784"/>
      <c r="AH130" s="784"/>
      <c r="AI130" s="784"/>
      <c r="AJ130" s="785"/>
      <c r="AK130" s="786">
        <v>1137988</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61.7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8447345</v>
      </c>
      <c r="AB131" s="717"/>
      <c r="AC131" s="717"/>
      <c r="AD131" s="717"/>
      <c r="AE131" s="718"/>
      <c r="AF131" s="719">
        <v>8268691</v>
      </c>
      <c r="AG131" s="717"/>
      <c r="AH131" s="717"/>
      <c r="AI131" s="717"/>
      <c r="AJ131" s="718"/>
      <c r="AK131" s="719">
        <v>8490878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9.5493080960000007</v>
      </c>
      <c r="AB132" s="740"/>
      <c r="AC132" s="740"/>
      <c r="AD132" s="740"/>
      <c r="AE132" s="741"/>
      <c r="AF132" s="742">
        <v>8.077844486</v>
      </c>
      <c r="AG132" s="740"/>
      <c r="AH132" s="740"/>
      <c r="AI132" s="740"/>
      <c r="AJ132" s="741"/>
      <c r="AK132" s="742">
        <v>8.551918895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10.199999999999999</v>
      </c>
      <c r="AB133" s="749"/>
      <c r="AC133" s="749"/>
      <c r="AD133" s="749"/>
      <c r="AE133" s="750"/>
      <c r="AF133" s="748">
        <v>9.1999999999999993</v>
      </c>
      <c r="AG133" s="749"/>
      <c r="AH133" s="749"/>
      <c r="AI133" s="749"/>
      <c r="AJ133" s="750"/>
      <c r="AK133" s="748">
        <v>8.6999999999999993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22" t="s">
        <v>467</v>
      </c>
      <c r="L7" s="254"/>
      <c r="M7" s="255" t="s">
        <v>468</v>
      </c>
      <c r="N7" s="256"/>
    </row>
    <row r="8" spans="1:16" x14ac:dyDescent="0.15">
      <c r="A8" s="248"/>
      <c r="B8" s="244"/>
      <c r="C8" s="244"/>
      <c r="D8" s="244"/>
      <c r="E8" s="244"/>
      <c r="F8" s="244"/>
      <c r="G8" s="257"/>
      <c r="H8" s="258"/>
      <c r="I8" s="258"/>
      <c r="J8" s="259"/>
      <c r="K8" s="1123"/>
      <c r="L8" s="260" t="s">
        <v>469</v>
      </c>
      <c r="M8" s="261" t="s">
        <v>470</v>
      </c>
      <c r="N8" s="262" t="s">
        <v>471</v>
      </c>
    </row>
    <row r="9" spans="1:16" x14ac:dyDescent="0.15">
      <c r="A9" s="248"/>
      <c r="B9" s="244"/>
      <c r="C9" s="244"/>
      <c r="D9" s="244"/>
      <c r="E9" s="244"/>
      <c r="F9" s="244"/>
      <c r="G9" s="1136" t="s">
        <v>472</v>
      </c>
      <c r="H9" s="1137"/>
      <c r="I9" s="1137"/>
      <c r="J9" s="1138"/>
      <c r="K9" s="263">
        <v>2752330</v>
      </c>
      <c r="L9" s="264">
        <v>54600</v>
      </c>
      <c r="M9" s="265">
        <v>88578</v>
      </c>
      <c r="N9" s="266">
        <v>-38.4</v>
      </c>
    </row>
    <row r="10" spans="1:16" x14ac:dyDescent="0.15">
      <c r="A10" s="248"/>
      <c r="B10" s="244"/>
      <c r="C10" s="244"/>
      <c r="D10" s="244"/>
      <c r="E10" s="244"/>
      <c r="F10" s="244"/>
      <c r="G10" s="1136" t="s">
        <v>473</v>
      </c>
      <c r="H10" s="1137"/>
      <c r="I10" s="1137"/>
      <c r="J10" s="1138"/>
      <c r="K10" s="267">
        <v>249522</v>
      </c>
      <c r="L10" s="268">
        <v>4950</v>
      </c>
      <c r="M10" s="269">
        <v>7040</v>
      </c>
      <c r="N10" s="270">
        <v>-29.7</v>
      </c>
    </row>
    <row r="11" spans="1:16" ht="13.5" customHeight="1" x14ac:dyDescent="0.15">
      <c r="A11" s="248"/>
      <c r="B11" s="244"/>
      <c r="C11" s="244"/>
      <c r="D11" s="244"/>
      <c r="E11" s="244"/>
      <c r="F11" s="244"/>
      <c r="G11" s="1136" t="s">
        <v>474</v>
      </c>
      <c r="H11" s="1137"/>
      <c r="I11" s="1137"/>
      <c r="J11" s="1138"/>
      <c r="K11" s="267">
        <v>614546</v>
      </c>
      <c r="L11" s="268">
        <v>12191</v>
      </c>
      <c r="M11" s="269">
        <v>8852</v>
      </c>
      <c r="N11" s="270">
        <v>37.700000000000003</v>
      </c>
    </row>
    <row r="12" spans="1:16" ht="13.5" customHeight="1" x14ac:dyDescent="0.15">
      <c r="A12" s="248"/>
      <c r="B12" s="244"/>
      <c r="C12" s="244"/>
      <c r="D12" s="244"/>
      <c r="E12" s="244"/>
      <c r="F12" s="244"/>
      <c r="G12" s="1136" t="s">
        <v>475</v>
      </c>
      <c r="H12" s="1137"/>
      <c r="I12" s="1137"/>
      <c r="J12" s="1138"/>
      <c r="K12" s="267">
        <v>62349</v>
      </c>
      <c r="L12" s="268">
        <v>1237</v>
      </c>
      <c r="M12" s="269">
        <v>853</v>
      </c>
      <c r="N12" s="270">
        <v>45</v>
      </c>
    </row>
    <row r="13" spans="1:16" ht="13.5" customHeight="1" x14ac:dyDescent="0.15">
      <c r="A13" s="248"/>
      <c r="B13" s="244"/>
      <c r="C13" s="244"/>
      <c r="D13" s="244"/>
      <c r="E13" s="244"/>
      <c r="F13" s="244"/>
      <c r="G13" s="1136" t="s">
        <v>476</v>
      </c>
      <c r="H13" s="1137"/>
      <c r="I13" s="1137"/>
      <c r="J13" s="1138"/>
      <c r="K13" s="267" t="s">
        <v>477</v>
      </c>
      <c r="L13" s="268" t="s">
        <v>477</v>
      </c>
      <c r="M13" s="269">
        <v>12</v>
      </c>
      <c r="N13" s="270" t="s">
        <v>477</v>
      </c>
    </row>
    <row r="14" spans="1:16" ht="13.5" customHeight="1" x14ac:dyDescent="0.15">
      <c r="A14" s="248"/>
      <c r="B14" s="244"/>
      <c r="C14" s="244"/>
      <c r="D14" s="244"/>
      <c r="E14" s="244"/>
      <c r="F14" s="244"/>
      <c r="G14" s="1136" t="s">
        <v>478</v>
      </c>
      <c r="H14" s="1137"/>
      <c r="I14" s="1137"/>
      <c r="J14" s="1138"/>
      <c r="K14" s="267">
        <v>160519</v>
      </c>
      <c r="L14" s="268">
        <v>3184</v>
      </c>
      <c r="M14" s="269">
        <v>4061</v>
      </c>
      <c r="N14" s="270">
        <v>-21.6</v>
      </c>
    </row>
    <row r="15" spans="1:16" ht="13.5" customHeight="1" x14ac:dyDescent="0.15">
      <c r="A15" s="248"/>
      <c r="B15" s="244"/>
      <c r="C15" s="244"/>
      <c r="D15" s="244"/>
      <c r="E15" s="244"/>
      <c r="F15" s="244"/>
      <c r="G15" s="1136" t="s">
        <v>479</v>
      </c>
      <c r="H15" s="1137"/>
      <c r="I15" s="1137"/>
      <c r="J15" s="1138"/>
      <c r="K15" s="267">
        <v>59444</v>
      </c>
      <c r="L15" s="268">
        <v>1179</v>
      </c>
      <c r="M15" s="269">
        <v>2096</v>
      </c>
      <c r="N15" s="270">
        <v>-43.8</v>
      </c>
    </row>
    <row r="16" spans="1:16" x14ac:dyDescent="0.15">
      <c r="A16" s="248"/>
      <c r="B16" s="244"/>
      <c r="C16" s="244"/>
      <c r="D16" s="244"/>
      <c r="E16" s="244"/>
      <c r="F16" s="244"/>
      <c r="G16" s="1139" t="s">
        <v>480</v>
      </c>
      <c r="H16" s="1140"/>
      <c r="I16" s="1140"/>
      <c r="J16" s="1141"/>
      <c r="K16" s="268">
        <v>-133601</v>
      </c>
      <c r="L16" s="268">
        <v>-2650</v>
      </c>
      <c r="M16" s="269">
        <v>-9609</v>
      </c>
      <c r="N16" s="270">
        <v>-72.400000000000006</v>
      </c>
    </row>
    <row r="17" spans="1:16" x14ac:dyDescent="0.15">
      <c r="A17" s="248"/>
      <c r="B17" s="244"/>
      <c r="C17" s="244"/>
      <c r="D17" s="244"/>
      <c r="E17" s="244"/>
      <c r="F17" s="244"/>
      <c r="G17" s="1139" t="s">
        <v>167</v>
      </c>
      <c r="H17" s="1140"/>
      <c r="I17" s="1140"/>
      <c r="J17" s="1141"/>
      <c r="K17" s="268">
        <v>3765109</v>
      </c>
      <c r="L17" s="268">
        <v>74691</v>
      </c>
      <c r="M17" s="269">
        <v>101883</v>
      </c>
      <c r="N17" s="270">
        <v>-26.7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3" t="s">
        <v>485</v>
      </c>
      <c r="H21" s="1134"/>
      <c r="I21" s="1134"/>
      <c r="J21" s="1135"/>
      <c r="K21" s="280">
        <v>7</v>
      </c>
      <c r="L21" s="281">
        <v>9.81</v>
      </c>
      <c r="M21" s="282">
        <v>-2.81</v>
      </c>
      <c r="N21" s="249"/>
      <c r="O21" s="283"/>
      <c r="P21" s="279"/>
    </row>
    <row r="22" spans="1:16" s="284" customFormat="1" x14ac:dyDescent="0.15">
      <c r="A22" s="279"/>
      <c r="B22" s="249"/>
      <c r="C22" s="249"/>
      <c r="D22" s="249"/>
      <c r="E22" s="249"/>
      <c r="F22" s="249"/>
      <c r="G22" s="1133" t="s">
        <v>486</v>
      </c>
      <c r="H22" s="1134"/>
      <c r="I22" s="1134"/>
      <c r="J22" s="1135"/>
      <c r="K22" s="285">
        <v>101</v>
      </c>
      <c r="L22" s="286">
        <v>97.8</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22" t="s">
        <v>467</v>
      </c>
      <c r="L30" s="254"/>
      <c r="M30" s="255" t="s">
        <v>468</v>
      </c>
      <c r="N30" s="256"/>
    </row>
    <row r="31" spans="1:16" x14ac:dyDescent="0.15">
      <c r="A31" s="248"/>
      <c r="B31" s="244"/>
      <c r="C31" s="244"/>
      <c r="D31" s="244"/>
      <c r="E31" s="244"/>
      <c r="F31" s="244"/>
      <c r="G31" s="257"/>
      <c r="H31" s="258"/>
      <c r="I31" s="258"/>
      <c r="J31" s="259"/>
      <c r="K31" s="1123"/>
      <c r="L31" s="260" t="s">
        <v>469</v>
      </c>
      <c r="M31" s="261" t="s">
        <v>470</v>
      </c>
      <c r="N31" s="262" t="s">
        <v>471</v>
      </c>
    </row>
    <row r="32" spans="1:16" ht="27" customHeight="1" x14ac:dyDescent="0.15">
      <c r="A32" s="248"/>
      <c r="B32" s="244"/>
      <c r="C32" s="244"/>
      <c r="D32" s="244"/>
      <c r="E32" s="244"/>
      <c r="F32" s="244"/>
      <c r="G32" s="1124" t="s">
        <v>490</v>
      </c>
      <c r="H32" s="1125"/>
      <c r="I32" s="1125"/>
      <c r="J32" s="1126"/>
      <c r="K32" s="294">
        <v>1017946</v>
      </c>
      <c r="L32" s="294">
        <v>20194</v>
      </c>
      <c r="M32" s="295">
        <v>68295</v>
      </c>
      <c r="N32" s="296">
        <v>-70.400000000000006</v>
      </c>
    </row>
    <row r="33" spans="1:16" ht="13.5" customHeight="1" x14ac:dyDescent="0.15">
      <c r="A33" s="248"/>
      <c r="B33" s="244"/>
      <c r="C33" s="244"/>
      <c r="D33" s="244"/>
      <c r="E33" s="244"/>
      <c r="F33" s="244"/>
      <c r="G33" s="1124" t="s">
        <v>491</v>
      </c>
      <c r="H33" s="1125"/>
      <c r="I33" s="1125"/>
      <c r="J33" s="1126"/>
      <c r="K33" s="294" t="s">
        <v>477</v>
      </c>
      <c r="L33" s="294" t="s">
        <v>477</v>
      </c>
      <c r="M33" s="295" t="s">
        <v>477</v>
      </c>
      <c r="N33" s="296" t="s">
        <v>477</v>
      </c>
    </row>
    <row r="34" spans="1:16" ht="27" customHeight="1" x14ac:dyDescent="0.15">
      <c r="A34" s="248"/>
      <c r="B34" s="244"/>
      <c r="C34" s="244"/>
      <c r="D34" s="244"/>
      <c r="E34" s="244"/>
      <c r="F34" s="244"/>
      <c r="G34" s="1124" t="s">
        <v>492</v>
      </c>
      <c r="H34" s="1125"/>
      <c r="I34" s="1125"/>
      <c r="J34" s="1126"/>
      <c r="K34" s="294" t="s">
        <v>477</v>
      </c>
      <c r="L34" s="294" t="s">
        <v>477</v>
      </c>
      <c r="M34" s="295">
        <v>20</v>
      </c>
      <c r="N34" s="296" t="s">
        <v>477</v>
      </c>
    </row>
    <row r="35" spans="1:16" ht="27" customHeight="1" x14ac:dyDescent="0.15">
      <c r="A35" s="248"/>
      <c r="B35" s="244"/>
      <c r="C35" s="244"/>
      <c r="D35" s="244"/>
      <c r="E35" s="244"/>
      <c r="F35" s="244"/>
      <c r="G35" s="1124" t="s">
        <v>493</v>
      </c>
      <c r="H35" s="1125"/>
      <c r="I35" s="1125"/>
      <c r="J35" s="1126"/>
      <c r="K35" s="294">
        <v>603871</v>
      </c>
      <c r="L35" s="294">
        <v>11979</v>
      </c>
      <c r="M35" s="295">
        <v>17270</v>
      </c>
      <c r="N35" s="296">
        <v>-30.6</v>
      </c>
    </row>
    <row r="36" spans="1:16" ht="27" customHeight="1" x14ac:dyDescent="0.15">
      <c r="A36" s="248"/>
      <c r="B36" s="244"/>
      <c r="C36" s="244"/>
      <c r="D36" s="244"/>
      <c r="E36" s="244"/>
      <c r="F36" s="244"/>
      <c r="G36" s="1124" t="s">
        <v>494</v>
      </c>
      <c r="H36" s="1125"/>
      <c r="I36" s="1125"/>
      <c r="J36" s="1126"/>
      <c r="K36" s="294">
        <v>85986</v>
      </c>
      <c r="L36" s="294">
        <v>1706</v>
      </c>
      <c r="M36" s="295">
        <v>2908</v>
      </c>
      <c r="N36" s="296">
        <v>-41.3</v>
      </c>
    </row>
    <row r="37" spans="1:16" ht="13.5" customHeight="1" x14ac:dyDescent="0.15">
      <c r="A37" s="248"/>
      <c r="B37" s="244"/>
      <c r="C37" s="244"/>
      <c r="D37" s="244"/>
      <c r="E37" s="244"/>
      <c r="F37" s="244"/>
      <c r="G37" s="1124" t="s">
        <v>495</v>
      </c>
      <c r="H37" s="1125"/>
      <c r="I37" s="1125"/>
      <c r="J37" s="1126"/>
      <c r="K37" s="294">
        <v>876818</v>
      </c>
      <c r="L37" s="294">
        <v>17394</v>
      </c>
      <c r="M37" s="295">
        <v>1444</v>
      </c>
      <c r="N37" s="296">
        <v>1104.5999999999999</v>
      </c>
    </row>
    <row r="38" spans="1:16" ht="27" customHeight="1" x14ac:dyDescent="0.15">
      <c r="A38" s="248"/>
      <c r="B38" s="244"/>
      <c r="C38" s="244"/>
      <c r="D38" s="244"/>
      <c r="E38" s="244"/>
      <c r="F38" s="244"/>
      <c r="G38" s="1127" t="s">
        <v>496</v>
      </c>
      <c r="H38" s="1128"/>
      <c r="I38" s="1128"/>
      <c r="J38" s="1129"/>
      <c r="K38" s="297" t="s">
        <v>477</v>
      </c>
      <c r="L38" s="297" t="s">
        <v>477</v>
      </c>
      <c r="M38" s="298">
        <v>7</v>
      </c>
      <c r="N38" s="299" t="s">
        <v>477</v>
      </c>
      <c r="O38" s="293"/>
    </row>
    <row r="39" spans="1:16" x14ac:dyDescent="0.15">
      <c r="A39" s="248"/>
      <c r="B39" s="244"/>
      <c r="C39" s="244"/>
      <c r="D39" s="244"/>
      <c r="E39" s="244"/>
      <c r="F39" s="244"/>
      <c r="G39" s="1127" t="s">
        <v>497</v>
      </c>
      <c r="H39" s="1128"/>
      <c r="I39" s="1128"/>
      <c r="J39" s="1129"/>
      <c r="K39" s="300">
        <v>-720500</v>
      </c>
      <c r="L39" s="300">
        <v>-14293</v>
      </c>
      <c r="M39" s="301">
        <v>-4412</v>
      </c>
      <c r="N39" s="302">
        <v>224</v>
      </c>
      <c r="O39" s="293"/>
    </row>
    <row r="40" spans="1:16" ht="27" customHeight="1" x14ac:dyDescent="0.15">
      <c r="A40" s="248"/>
      <c r="B40" s="244"/>
      <c r="C40" s="244"/>
      <c r="D40" s="244"/>
      <c r="E40" s="244"/>
      <c r="F40" s="244"/>
      <c r="G40" s="1124" t="s">
        <v>498</v>
      </c>
      <c r="H40" s="1125"/>
      <c r="I40" s="1125"/>
      <c r="J40" s="1126"/>
      <c r="K40" s="300">
        <v>-1137988</v>
      </c>
      <c r="L40" s="300">
        <v>-22575</v>
      </c>
      <c r="M40" s="301">
        <v>-58381</v>
      </c>
      <c r="N40" s="302">
        <v>-61.3</v>
      </c>
      <c r="O40" s="293"/>
    </row>
    <row r="41" spans="1:16" x14ac:dyDescent="0.15">
      <c r="A41" s="248"/>
      <c r="B41" s="244"/>
      <c r="C41" s="244"/>
      <c r="D41" s="244"/>
      <c r="E41" s="244"/>
      <c r="F41" s="244"/>
      <c r="G41" s="1130" t="s">
        <v>278</v>
      </c>
      <c r="H41" s="1131"/>
      <c r="I41" s="1131"/>
      <c r="J41" s="1132"/>
      <c r="K41" s="294">
        <v>726133</v>
      </c>
      <c r="L41" s="300">
        <v>14405</v>
      </c>
      <c r="M41" s="301">
        <v>27153</v>
      </c>
      <c r="N41" s="302">
        <v>-46.9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7" t="s">
        <v>467</v>
      </c>
      <c r="J49" s="1119" t="s">
        <v>502</v>
      </c>
      <c r="K49" s="1120"/>
      <c r="L49" s="1120"/>
      <c r="M49" s="1120"/>
      <c r="N49" s="1121"/>
    </row>
    <row r="50" spans="1:14" x14ac:dyDescent="0.15">
      <c r="A50" s="248"/>
      <c r="B50" s="244"/>
      <c r="C50" s="244"/>
      <c r="D50" s="244"/>
      <c r="E50" s="244"/>
      <c r="F50" s="244"/>
      <c r="G50" s="312"/>
      <c r="H50" s="313"/>
      <c r="I50" s="1118"/>
      <c r="J50" s="314" t="s">
        <v>503</v>
      </c>
      <c r="K50" s="315" t="s">
        <v>504</v>
      </c>
      <c r="L50" s="316" t="s">
        <v>505</v>
      </c>
      <c r="M50" s="317" t="s">
        <v>506</v>
      </c>
      <c r="N50" s="318" t="s">
        <v>507</v>
      </c>
    </row>
    <row r="51" spans="1:14" x14ac:dyDescent="0.15">
      <c r="A51" s="248"/>
      <c r="B51" s="244"/>
      <c r="C51" s="244"/>
      <c r="D51" s="244"/>
      <c r="E51" s="244"/>
      <c r="F51" s="244"/>
      <c r="G51" s="310" t="s">
        <v>508</v>
      </c>
      <c r="H51" s="311"/>
      <c r="I51" s="319">
        <v>2192995</v>
      </c>
      <c r="J51" s="320">
        <v>43232</v>
      </c>
      <c r="K51" s="321">
        <v>67.099999999999994</v>
      </c>
      <c r="L51" s="322">
        <v>42839</v>
      </c>
      <c r="M51" s="323">
        <v>-13.3</v>
      </c>
      <c r="N51" s="324">
        <v>80.400000000000006</v>
      </c>
    </row>
    <row r="52" spans="1:14" x14ac:dyDescent="0.15">
      <c r="A52" s="248"/>
      <c r="B52" s="244"/>
      <c r="C52" s="244"/>
      <c r="D52" s="244"/>
      <c r="E52" s="244"/>
      <c r="F52" s="244"/>
      <c r="G52" s="325"/>
      <c r="H52" s="326" t="s">
        <v>509</v>
      </c>
      <c r="I52" s="327">
        <v>839349</v>
      </c>
      <c r="J52" s="328">
        <v>16547</v>
      </c>
      <c r="K52" s="329">
        <v>-7.7</v>
      </c>
      <c r="L52" s="330">
        <v>22027</v>
      </c>
      <c r="M52" s="331">
        <v>-17.100000000000001</v>
      </c>
      <c r="N52" s="332">
        <v>9.4</v>
      </c>
    </row>
    <row r="53" spans="1:14" x14ac:dyDescent="0.15">
      <c r="A53" s="248"/>
      <c r="B53" s="244"/>
      <c r="C53" s="244"/>
      <c r="D53" s="244"/>
      <c r="E53" s="244"/>
      <c r="F53" s="244"/>
      <c r="G53" s="310" t="s">
        <v>510</v>
      </c>
      <c r="H53" s="311"/>
      <c r="I53" s="319">
        <v>1405148</v>
      </c>
      <c r="J53" s="320">
        <v>27537</v>
      </c>
      <c r="K53" s="321">
        <v>-36.299999999999997</v>
      </c>
      <c r="L53" s="322">
        <v>50880</v>
      </c>
      <c r="M53" s="323">
        <v>18.8</v>
      </c>
      <c r="N53" s="324">
        <v>-55.1</v>
      </c>
    </row>
    <row r="54" spans="1:14" x14ac:dyDescent="0.15">
      <c r="A54" s="248"/>
      <c r="B54" s="244"/>
      <c r="C54" s="244"/>
      <c r="D54" s="244"/>
      <c r="E54" s="244"/>
      <c r="F54" s="244"/>
      <c r="G54" s="325"/>
      <c r="H54" s="326" t="s">
        <v>509</v>
      </c>
      <c r="I54" s="327">
        <v>860018</v>
      </c>
      <c r="J54" s="328">
        <v>16854</v>
      </c>
      <c r="K54" s="329">
        <v>1.9</v>
      </c>
      <c r="L54" s="330">
        <v>26879</v>
      </c>
      <c r="M54" s="331">
        <v>22</v>
      </c>
      <c r="N54" s="332">
        <v>-20.100000000000001</v>
      </c>
    </row>
    <row r="55" spans="1:14" x14ac:dyDescent="0.15">
      <c r="A55" s="248"/>
      <c r="B55" s="244"/>
      <c r="C55" s="244"/>
      <c r="D55" s="244"/>
      <c r="E55" s="244"/>
      <c r="F55" s="244"/>
      <c r="G55" s="310" t="s">
        <v>511</v>
      </c>
      <c r="H55" s="311"/>
      <c r="I55" s="319">
        <v>2052649</v>
      </c>
      <c r="J55" s="320">
        <v>40352</v>
      </c>
      <c r="K55" s="321">
        <v>46.5</v>
      </c>
      <c r="L55" s="322">
        <v>63956</v>
      </c>
      <c r="M55" s="323">
        <v>25.7</v>
      </c>
      <c r="N55" s="324">
        <v>20.8</v>
      </c>
    </row>
    <row r="56" spans="1:14" x14ac:dyDescent="0.15">
      <c r="A56" s="248"/>
      <c r="B56" s="244"/>
      <c r="C56" s="244"/>
      <c r="D56" s="244"/>
      <c r="E56" s="244"/>
      <c r="F56" s="244"/>
      <c r="G56" s="325"/>
      <c r="H56" s="326" t="s">
        <v>509</v>
      </c>
      <c r="I56" s="327">
        <v>1135512</v>
      </c>
      <c r="J56" s="328">
        <v>22322</v>
      </c>
      <c r="K56" s="329">
        <v>32.4</v>
      </c>
      <c r="L56" s="330">
        <v>29239</v>
      </c>
      <c r="M56" s="331">
        <v>8.8000000000000007</v>
      </c>
      <c r="N56" s="332">
        <v>23.6</v>
      </c>
    </row>
    <row r="57" spans="1:14" x14ac:dyDescent="0.15">
      <c r="A57" s="248"/>
      <c r="B57" s="244"/>
      <c r="C57" s="244"/>
      <c r="D57" s="244"/>
      <c r="E57" s="244"/>
      <c r="F57" s="244"/>
      <c r="G57" s="310" t="s">
        <v>512</v>
      </c>
      <c r="H57" s="311"/>
      <c r="I57" s="319">
        <v>1672351</v>
      </c>
      <c r="J57" s="320">
        <v>32976</v>
      </c>
      <c r="K57" s="321">
        <v>-18.3</v>
      </c>
      <c r="L57" s="322">
        <v>66255</v>
      </c>
      <c r="M57" s="323">
        <v>3.6</v>
      </c>
      <c r="N57" s="324">
        <v>-21.9</v>
      </c>
    </row>
    <row r="58" spans="1:14" x14ac:dyDescent="0.15">
      <c r="A58" s="248"/>
      <c r="B58" s="244"/>
      <c r="C58" s="244"/>
      <c r="D58" s="244"/>
      <c r="E58" s="244"/>
      <c r="F58" s="244"/>
      <c r="G58" s="325"/>
      <c r="H58" s="326" t="s">
        <v>509</v>
      </c>
      <c r="I58" s="327">
        <v>1175659</v>
      </c>
      <c r="J58" s="328">
        <v>23182</v>
      </c>
      <c r="K58" s="329">
        <v>3.9</v>
      </c>
      <c r="L58" s="330">
        <v>31822</v>
      </c>
      <c r="M58" s="331">
        <v>8.8000000000000007</v>
      </c>
      <c r="N58" s="332">
        <v>-4.9000000000000004</v>
      </c>
    </row>
    <row r="59" spans="1:14" x14ac:dyDescent="0.15">
      <c r="A59" s="248"/>
      <c r="B59" s="244"/>
      <c r="C59" s="244"/>
      <c r="D59" s="244"/>
      <c r="E59" s="244"/>
      <c r="F59" s="244"/>
      <c r="G59" s="310" t="s">
        <v>513</v>
      </c>
      <c r="H59" s="311"/>
      <c r="I59" s="319">
        <v>1409577</v>
      </c>
      <c r="J59" s="320">
        <v>27963</v>
      </c>
      <c r="K59" s="321">
        <v>-15.2</v>
      </c>
      <c r="L59" s="322">
        <v>85459</v>
      </c>
      <c r="M59" s="323">
        <v>29</v>
      </c>
      <c r="N59" s="324">
        <v>-44.2</v>
      </c>
    </row>
    <row r="60" spans="1:14" x14ac:dyDescent="0.15">
      <c r="A60" s="248"/>
      <c r="B60" s="244"/>
      <c r="C60" s="244"/>
      <c r="D60" s="244"/>
      <c r="E60" s="244"/>
      <c r="F60" s="244"/>
      <c r="G60" s="325"/>
      <c r="H60" s="326" t="s">
        <v>509</v>
      </c>
      <c r="I60" s="333">
        <v>977972</v>
      </c>
      <c r="J60" s="328">
        <v>19401</v>
      </c>
      <c r="K60" s="329">
        <v>-16.3</v>
      </c>
      <c r="L60" s="330">
        <v>44378</v>
      </c>
      <c r="M60" s="331">
        <v>39.5</v>
      </c>
      <c r="N60" s="332">
        <v>-55.8</v>
      </c>
    </row>
    <row r="61" spans="1:14" x14ac:dyDescent="0.15">
      <c r="A61" s="248"/>
      <c r="B61" s="244"/>
      <c r="C61" s="244"/>
      <c r="D61" s="244"/>
      <c r="E61" s="244"/>
      <c r="F61" s="244"/>
      <c r="G61" s="310" t="s">
        <v>514</v>
      </c>
      <c r="H61" s="334"/>
      <c r="I61" s="335">
        <v>1746544</v>
      </c>
      <c r="J61" s="336">
        <v>34412</v>
      </c>
      <c r="K61" s="337">
        <v>8.8000000000000007</v>
      </c>
      <c r="L61" s="338">
        <v>61878</v>
      </c>
      <c r="M61" s="339">
        <v>12.8</v>
      </c>
      <c r="N61" s="324">
        <v>-4</v>
      </c>
    </row>
    <row r="62" spans="1:14" x14ac:dyDescent="0.15">
      <c r="A62" s="248"/>
      <c r="B62" s="244"/>
      <c r="C62" s="244"/>
      <c r="D62" s="244"/>
      <c r="E62" s="244"/>
      <c r="F62" s="244"/>
      <c r="G62" s="325"/>
      <c r="H62" s="326" t="s">
        <v>509</v>
      </c>
      <c r="I62" s="327">
        <v>997702</v>
      </c>
      <c r="J62" s="328">
        <v>19661</v>
      </c>
      <c r="K62" s="329">
        <v>2.8</v>
      </c>
      <c r="L62" s="330">
        <v>30869</v>
      </c>
      <c r="M62" s="331">
        <v>12.4</v>
      </c>
      <c r="N62" s="332">
        <v>-9.6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2" t="s">
        <v>3</v>
      </c>
      <c r="D47" s="1142"/>
      <c r="E47" s="1143"/>
      <c r="F47" s="11">
        <v>22.83</v>
      </c>
      <c r="G47" s="12">
        <v>22.25</v>
      </c>
      <c r="H47" s="12">
        <v>21.13</v>
      </c>
      <c r="I47" s="12">
        <v>19.850000000000001</v>
      </c>
      <c r="J47" s="13">
        <v>17.61</v>
      </c>
    </row>
    <row r="48" spans="2:10" ht="57.75" customHeight="1" x14ac:dyDescent="0.15">
      <c r="B48" s="14"/>
      <c r="C48" s="1144" t="s">
        <v>4</v>
      </c>
      <c r="D48" s="1144"/>
      <c r="E48" s="1145"/>
      <c r="F48" s="15">
        <v>4.76</v>
      </c>
      <c r="G48" s="16">
        <v>6.5</v>
      </c>
      <c r="H48" s="16">
        <v>4.46</v>
      </c>
      <c r="I48" s="16">
        <v>4.9800000000000004</v>
      </c>
      <c r="J48" s="17">
        <v>7.55</v>
      </c>
    </row>
    <row r="49" spans="2:10" ht="57.75" customHeight="1" thickBot="1" x14ac:dyDescent="0.2">
      <c r="B49" s="18"/>
      <c r="C49" s="1146" t="s">
        <v>5</v>
      </c>
      <c r="D49" s="1146"/>
      <c r="E49" s="1147"/>
      <c r="F49" s="19" t="s">
        <v>521</v>
      </c>
      <c r="G49" s="20" t="s">
        <v>522</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2017-03-06T01:52:02Z</cp:lastPrinted>
  <dcterms:created xsi:type="dcterms:W3CDTF">2017-02-15T17:31:33Z</dcterms:created>
  <dcterms:modified xsi:type="dcterms:W3CDTF">2017-03-13T02:46:46Z</dcterms:modified>
  <cp:category/>
</cp:coreProperties>
</file>