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4_(R03決算)\提出資料\"/>
    </mc:Choice>
  </mc:AlternateContent>
  <workbookProtection workbookAlgorithmName="SHA-512" workbookHashValue="rStmsKakcPfpcZbW3oHVIBWGDHo8yZhnflBSil8MxJ12uvZxbKtDmmBwgsBvHiuGFa3fowmrtpZW35t46152Eg==" workbookSaltValue="Z631SyFLSpNGrvyX0vrDX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<sst xmlns="http://schemas.openxmlformats.org/spreadsheetml/2006/main" count="297" uniqueCount="118">
  <si>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</si>
  <si>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</si>
  <si>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</si>
  <si>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</si>
  <si>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</si>
  <si>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</si>
  <si>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</si>
  <si>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</si>
  <si>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</si>
  <si>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</si>
  <si>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</si>
  <si>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</si>
  <si>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</si>
  <si>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</si>
  <si>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</si>
  <si>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</si>
  <si>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</si>
  <si>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</si>
  <si>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</si>
  <si>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</si>
  <si>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</si>
  <si>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</si>
  <si>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</si>
  <si>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</si>
  <si>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</si>
  <si>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</si>
  <si>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</si>
  <si>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</si>
  <si>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</si>
  <si>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</si>
  <si>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</si>
  <si>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</si>
  <si>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</si>
  <si>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</si>
  <si>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</si>
  <si>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</si>
  <si>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</si>
  <si>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</si>
  <si>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</si>
  <si>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</si>
  <si>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</si>
  <si>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</si>
  <si>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</si>
  <si>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</si>
  <si>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</si>
  <si>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</si>
  <si>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</si>
  <si>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</si>
  <si>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</si>
  <si>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</si>
  <si>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</si>
  <si>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</si>
  <si>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</si>
  <si>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</si>
  <si>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</si>
  <si>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</si>
  <si>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</si>
  <si>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</si>
  <si>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</si>
  <si>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</si>
  <si>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</si>
  <si>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</si>
  <si>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</si>
  <si>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</si>
  <si>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</si>
  <si>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</si>
  <si>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</si>
  <si>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</si>
  <si>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</si>
  <si>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</si>
  <si>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</si>
  <si>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</si>
  <si>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</si>
  <si>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</si>
  <si>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</si>
  <si>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</si>
  <si>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</si>
  <si>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</si>
  <si>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</si>
  <si>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</si>
  <si>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</si>
  <si>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</si>
  <si>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</si>
  <si>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</si>
  <si>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</si>
  <si>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</si>
  <si>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</si>
  <si>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</si>
  <si>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</si>
  <si>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</si>
  <si>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</si>
  <si>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</si>
  <si>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</si>
  <si>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</si>
  <si>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</si>
  <si>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</si>
  <si>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</si>
  <si>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</si>
  <si>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</si>
  <si>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</si>
  <si>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</si>
  <si>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</si>
  <si>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</si>
  <si>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</si>
  <si>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</si>
  <si>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</si>
  <si>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</si>
  <si>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</si>
  <si>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</si>
  <si>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</si>
  <si>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</si>
  <si>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</si>
  <si>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</si>
  <si>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</si>
  <si>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</si>
  <si>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本市の農業集落排水事業は、令和2年度に地方公営企業法を適用し、公営企業会計に移行したが、本表は、公営企業会計適用後、２度目の経営比較分析表となる。
①②　経常収支比率は概ね100%となっており、累積欠損金も生じていないが、汚水処理経費に対する使用料収入不足を繰入金で賄っているため、繰入金削減に向けた取り組みが必要である。
③　類似団体の平均値より低い値となっているが、主に次年度に償還する企業債が計上されており、当年度においてその償還の原資を計上しているため、当面の支払い能力は問題ないものと考えられる。
④　農業集落排水事業は、施設整備に係る初期投資が大きいものの、利用者の減少や面整備が終了していることにより新規接続者の増加が望めないことから広域化や統合により投資回収を模索していく。
⑤⑥　汚水処理原価は類似団体の平均値より高く、経費回収率は100%を下回っていることから、適正な使用料収入の確保と経費の削減を図っていく必要がある。
⑦⑧　施設利用率は類似団体の平均値以下であるが、水洗化率は平均値と同水準であり、今後、人口減少により、使用者や、処理水量の大幅な増加が見込めないことから、公共下水道への統合について検討を進めていく必要がある。
</t>
    <phoneticPr fontId="4"/>
  </si>
  <si>
    <t>①　法定耐用年数に近い資産が少ない状況であるため、類似団体の平均値よりも低い水準となっている。
②③　管渠は建設してから50年を経過していないことから、老朽化率は0%となっている。しかしながら、供用開始から20年を経過しているため、今後の事業運営のなかで、施設
の改築、長寿命化についての検討が必要な時期となっていることから、公共下水道への統合
も含めて、その対応策を検討していく。</t>
    <phoneticPr fontId="4"/>
  </si>
  <si>
    <t xml:space="preserve">　経費回収率が100%を下回り、使用料収入の不足分を一般会計繰入金に依存している状況となっている。
　今後の下水道事業の財政収支は、人口減少に伴う使用料収入の減少と根幹的施設の老朽化による経費の増大が見込まれ、安定した経営を持続するためには使用料の見直しによる収入の確保及び下水道施設の統廃合による支出の抑制などの課題に取り組んで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</si>
</sst>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87-4571-B0C3-AC3AE499870B}"/>
            </c:ext>
          </c:extLst>
        </c:ser>
        <c:dLbls>
          <c:showLegendKey val="0"/>
          <c:showVal val="0"/>
          <c:showCatName val="0"/>
          <c:showSerName val="0"/>
          <c:showPercent val="0"/>
          <c:showBubbleSize val="0"/>
        </c:dLbls>
        <c:gapWidth val="150"/>
        <c:axId val="283157480"/>
        <c:axId val="28315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9787-4571-B0C3-AC3AE499870B}"/>
            </c:ext>
          </c:extLst>
        </c:ser>
        <c:dLbls>
          <c:showLegendKey val="0"/>
          <c:showVal val="0"/>
          <c:showCatName val="0"/>
          <c:showSerName val="0"/>
          <c:showPercent val="0"/>
          <c:showBubbleSize val="0"/>
        </c:dLbls>
        <c:marker val="1"/>
        <c:smooth val="0"/>
        <c:axId val="283157480"/>
        <c:axId val="283157872"/>
      </c:lineChart>
      <c:dateAx>
        <c:axId val="283157480"/>
        <c:scaling>
          <c:orientation val="minMax"/>
        </c:scaling>
        <c:delete val="1"/>
        <c:axPos val="b"/>
        <c:numFmt formatCode="&quot;H&quot;yy" sourceLinked="1"/>
        <c:majorTickMark val="none"/>
        <c:minorTickMark val="none"/>
        <c:tickLblPos val="none"/>
        <c:crossAx val="283157872"/>
        <c:crosses val="autoZero"/>
        <c:auto val="1"/>
        <c:lblOffset val="100"/>
        <c:baseTimeUnit val="years"/>
      </c:dateAx>
      <c:valAx>
        <c:axId val="2831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51.47</c:v>
                </c:pt>
                <c:pt idx="4">
                  <c:v>50.86</c:v>
                </c:pt>
              </c:numCache>
            </c:numRef>
          </c:val>
          <c:extLst xmlns:c16r2="http://schemas.microsoft.com/office/drawing/2015/06/chart">
            <c:ext xmlns:c16="http://schemas.microsoft.com/office/drawing/2014/chart" uri="{C3380CC4-5D6E-409C-BE32-E72D297353CC}">
              <c16:uniqueId val="{00000000-8B37-482D-AD7D-E26F26E31612}"/>
            </c:ext>
          </c:extLst>
        </c:ser>
        <c:dLbls>
          <c:showLegendKey val="0"/>
          <c:showVal val="0"/>
          <c:showCatName val="0"/>
          <c:showSerName val="0"/>
          <c:showPercent val="0"/>
          <c:showBubbleSize val="0"/>
        </c:dLbls>
        <c:gapWidth val="150"/>
        <c:axId val="285004896"/>
        <c:axId val="2850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8B37-482D-AD7D-E26F26E31612}"/>
            </c:ext>
          </c:extLst>
        </c:ser>
        <c:dLbls>
          <c:showLegendKey val="0"/>
          <c:showVal val="0"/>
          <c:showCatName val="0"/>
          <c:showSerName val="0"/>
          <c:showPercent val="0"/>
          <c:showBubbleSize val="0"/>
        </c:dLbls>
        <c:marker val="1"/>
        <c:smooth val="0"/>
        <c:axId val="285004896"/>
        <c:axId val="285000192"/>
      </c:lineChart>
      <c:dateAx>
        <c:axId val="285004896"/>
        <c:scaling>
          <c:orientation val="minMax"/>
        </c:scaling>
        <c:delete val="1"/>
        <c:axPos val="b"/>
        <c:numFmt formatCode="&quot;H&quot;yy" sourceLinked="1"/>
        <c:majorTickMark val="none"/>
        <c:minorTickMark val="none"/>
        <c:tickLblPos val="none"/>
        <c:crossAx val="285000192"/>
        <c:crosses val="autoZero"/>
        <c:auto val="1"/>
        <c:lblOffset val="100"/>
        <c:baseTimeUnit val="years"/>
      </c:dateAx>
      <c:valAx>
        <c:axId val="2850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86.12</c:v>
                </c:pt>
                <c:pt idx="4">
                  <c:v>86.42</c:v>
                </c:pt>
              </c:numCache>
            </c:numRef>
          </c:val>
          <c:extLst xmlns:c16r2="http://schemas.microsoft.com/office/drawing/2015/06/chart">
            <c:ext xmlns:c16="http://schemas.microsoft.com/office/drawing/2014/chart" uri="{C3380CC4-5D6E-409C-BE32-E72D297353CC}">
              <c16:uniqueId val="{00000000-032B-4187-8BF9-8057B0EB92A7}"/>
            </c:ext>
          </c:extLst>
        </c:ser>
        <c:dLbls>
          <c:showLegendKey val="0"/>
          <c:showVal val="0"/>
          <c:showCatName val="0"/>
          <c:showSerName val="0"/>
          <c:showPercent val="0"/>
          <c:showBubbleSize val="0"/>
        </c:dLbls>
        <c:gapWidth val="150"/>
        <c:axId val="285006464"/>
        <c:axId val="28500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032B-4187-8BF9-8057B0EB92A7}"/>
            </c:ext>
          </c:extLst>
        </c:ser>
        <c:dLbls>
          <c:showLegendKey val="0"/>
          <c:showVal val="0"/>
          <c:showCatName val="0"/>
          <c:showSerName val="0"/>
          <c:showPercent val="0"/>
          <c:showBubbleSize val="0"/>
        </c:dLbls>
        <c:marker val="1"/>
        <c:smooth val="0"/>
        <c:axId val="285006464"/>
        <c:axId val="285002936"/>
      </c:lineChart>
      <c:dateAx>
        <c:axId val="285006464"/>
        <c:scaling>
          <c:orientation val="minMax"/>
        </c:scaling>
        <c:delete val="1"/>
        <c:axPos val="b"/>
        <c:numFmt formatCode="&quot;H&quot;yy" sourceLinked="1"/>
        <c:majorTickMark val="none"/>
        <c:minorTickMark val="none"/>
        <c:tickLblPos val="none"/>
        <c:crossAx val="285002936"/>
        <c:crosses val="autoZero"/>
        <c:auto val="1"/>
        <c:lblOffset val="100"/>
        <c:baseTimeUnit val="years"/>
      </c:dateAx>
      <c:valAx>
        <c:axId val="2850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106.62</c:v>
                </c:pt>
                <c:pt idx="4">
                  <c:v>111.24</c:v>
                </c:pt>
              </c:numCache>
            </c:numRef>
          </c:val>
          <c:extLst xmlns:c16r2="http://schemas.microsoft.com/office/drawing/2015/06/chart">
            <c:ext xmlns:c16="http://schemas.microsoft.com/office/drawing/2014/chart" uri="{C3380CC4-5D6E-409C-BE32-E72D297353CC}">
              <c16:uniqueId val="{00000000-D03F-4CB2-8347-F77EC9A60486}"/>
            </c:ext>
          </c:extLst>
        </c:ser>
        <c:dLbls>
          <c:showLegendKey val="0"/>
          <c:showVal val="0"/>
          <c:showCatName val="0"/>
          <c:showSerName val="0"/>
          <c:showPercent val="0"/>
          <c:showBubbleSize val="0"/>
        </c:dLbls>
        <c:gapWidth val="150"/>
        <c:axId val="283158656"/>
        <c:axId val="28315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D03F-4CB2-8347-F77EC9A60486}"/>
            </c:ext>
          </c:extLst>
        </c:ser>
        <c:dLbls>
          <c:showLegendKey val="0"/>
          <c:showVal val="0"/>
          <c:showCatName val="0"/>
          <c:showSerName val="0"/>
          <c:showPercent val="0"/>
          <c:showBubbleSize val="0"/>
        </c:dLbls>
        <c:marker val="1"/>
        <c:smooth val="0"/>
        <c:axId val="283158656"/>
        <c:axId val="283159048"/>
      </c:lineChart>
      <c:dateAx>
        <c:axId val="283158656"/>
        <c:scaling>
          <c:orientation val="minMax"/>
        </c:scaling>
        <c:delete val="1"/>
        <c:axPos val="b"/>
        <c:numFmt formatCode="&quot;H&quot;yy" sourceLinked="1"/>
        <c:majorTickMark val="none"/>
        <c:minorTickMark val="none"/>
        <c:tickLblPos val="none"/>
        <c:crossAx val="283159048"/>
        <c:crosses val="autoZero"/>
        <c:auto val="1"/>
        <c:lblOffset val="100"/>
        <c:baseTimeUnit val="years"/>
      </c:dateAx>
      <c:valAx>
        <c:axId val="28315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3.81</c:v>
                </c:pt>
                <c:pt idx="4">
                  <c:v>7.6</c:v>
                </c:pt>
              </c:numCache>
            </c:numRef>
          </c:val>
          <c:extLst xmlns:c16r2="http://schemas.microsoft.com/office/drawing/2015/06/chart">
            <c:ext xmlns:c16="http://schemas.microsoft.com/office/drawing/2014/chart" uri="{C3380CC4-5D6E-409C-BE32-E72D297353CC}">
              <c16:uniqueId val="{00000000-33D6-481E-94F9-1DE37C4B9AB9}"/>
            </c:ext>
          </c:extLst>
        </c:ser>
        <c:dLbls>
          <c:showLegendKey val="0"/>
          <c:showVal val="0"/>
          <c:showCatName val="0"/>
          <c:showSerName val="0"/>
          <c:showPercent val="0"/>
          <c:showBubbleSize val="0"/>
        </c:dLbls>
        <c:gapWidth val="150"/>
        <c:axId val="284065896"/>
        <c:axId val="2840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33D6-481E-94F9-1DE37C4B9AB9}"/>
            </c:ext>
          </c:extLst>
        </c:ser>
        <c:dLbls>
          <c:showLegendKey val="0"/>
          <c:showVal val="0"/>
          <c:showCatName val="0"/>
          <c:showSerName val="0"/>
          <c:showPercent val="0"/>
          <c:showBubbleSize val="0"/>
        </c:dLbls>
        <c:marker val="1"/>
        <c:smooth val="0"/>
        <c:axId val="284065896"/>
        <c:axId val="284068640"/>
      </c:lineChart>
      <c:dateAx>
        <c:axId val="284065896"/>
        <c:scaling>
          <c:orientation val="minMax"/>
        </c:scaling>
        <c:delete val="1"/>
        <c:axPos val="b"/>
        <c:numFmt formatCode="&quot;H&quot;yy" sourceLinked="1"/>
        <c:majorTickMark val="none"/>
        <c:minorTickMark val="none"/>
        <c:tickLblPos val="none"/>
        <c:crossAx val="284068640"/>
        <c:crosses val="autoZero"/>
        <c:auto val="1"/>
        <c:lblOffset val="100"/>
        <c:baseTimeUnit val="years"/>
      </c:dateAx>
      <c:valAx>
        <c:axId val="2840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DF3-43D2-A3B0-FD5DA54C5AC4}"/>
            </c:ext>
          </c:extLst>
        </c:ser>
        <c:dLbls>
          <c:showLegendKey val="0"/>
          <c:showVal val="0"/>
          <c:showCatName val="0"/>
          <c:showSerName val="0"/>
          <c:showPercent val="0"/>
          <c:showBubbleSize val="0"/>
        </c:dLbls>
        <c:gapWidth val="150"/>
        <c:axId val="284061192"/>
        <c:axId val="28406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DF3-43D2-A3B0-FD5DA54C5AC4}"/>
            </c:ext>
          </c:extLst>
        </c:ser>
        <c:dLbls>
          <c:showLegendKey val="0"/>
          <c:showVal val="0"/>
          <c:showCatName val="0"/>
          <c:showSerName val="0"/>
          <c:showPercent val="0"/>
          <c:showBubbleSize val="0"/>
        </c:dLbls>
        <c:marker val="1"/>
        <c:smooth val="0"/>
        <c:axId val="284061192"/>
        <c:axId val="284061976"/>
      </c:lineChart>
      <c:dateAx>
        <c:axId val="284061192"/>
        <c:scaling>
          <c:orientation val="minMax"/>
        </c:scaling>
        <c:delete val="1"/>
        <c:axPos val="b"/>
        <c:numFmt formatCode="&quot;H&quot;yy" sourceLinked="1"/>
        <c:majorTickMark val="none"/>
        <c:minorTickMark val="none"/>
        <c:tickLblPos val="none"/>
        <c:crossAx val="284061976"/>
        <c:crosses val="autoZero"/>
        <c:auto val="1"/>
        <c:lblOffset val="100"/>
        <c:baseTimeUnit val="years"/>
      </c:dateAx>
      <c:valAx>
        <c:axId val="28406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F2-4543-9271-B1E4A4CEADD4}"/>
            </c:ext>
          </c:extLst>
        </c:ser>
        <c:dLbls>
          <c:showLegendKey val="0"/>
          <c:showVal val="0"/>
          <c:showCatName val="0"/>
          <c:showSerName val="0"/>
          <c:showPercent val="0"/>
          <c:showBubbleSize val="0"/>
        </c:dLbls>
        <c:gapWidth val="150"/>
        <c:axId val="284066288"/>
        <c:axId val="28406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91F2-4543-9271-B1E4A4CEADD4}"/>
            </c:ext>
          </c:extLst>
        </c:ser>
        <c:dLbls>
          <c:showLegendKey val="0"/>
          <c:showVal val="0"/>
          <c:showCatName val="0"/>
          <c:showSerName val="0"/>
          <c:showPercent val="0"/>
          <c:showBubbleSize val="0"/>
        </c:dLbls>
        <c:marker val="1"/>
        <c:smooth val="0"/>
        <c:axId val="284066288"/>
        <c:axId val="284066680"/>
      </c:lineChart>
      <c:dateAx>
        <c:axId val="284066288"/>
        <c:scaling>
          <c:orientation val="minMax"/>
        </c:scaling>
        <c:delete val="1"/>
        <c:axPos val="b"/>
        <c:numFmt formatCode="&quot;H&quot;yy" sourceLinked="1"/>
        <c:majorTickMark val="none"/>
        <c:minorTickMark val="none"/>
        <c:tickLblPos val="none"/>
        <c:crossAx val="284066680"/>
        <c:crosses val="autoZero"/>
        <c:auto val="1"/>
        <c:lblOffset val="100"/>
        <c:baseTimeUnit val="years"/>
      </c:dateAx>
      <c:valAx>
        <c:axId val="28406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13.79</c:v>
                </c:pt>
                <c:pt idx="4">
                  <c:v>20.3</c:v>
                </c:pt>
              </c:numCache>
            </c:numRef>
          </c:val>
          <c:extLst xmlns:c16r2="http://schemas.microsoft.com/office/drawing/2015/06/chart">
            <c:ext xmlns:c16="http://schemas.microsoft.com/office/drawing/2014/chart" uri="{C3380CC4-5D6E-409C-BE32-E72D297353CC}">
              <c16:uniqueId val="{00000000-AAEF-4C72-A42D-1120CA29E66E}"/>
            </c:ext>
          </c:extLst>
        </c:ser>
        <c:dLbls>
          <c:showLegendKey val="0"/>
          <c:showVal val="0"/>
          <c:showCatName val="0"/>
          <c:showSerName val="0"/>
          <c:showPercent val="0"/>
          <c:showBubbleSize val="0"/>
        </c:dLbls>
        <c:gapWidth val="150"/>
        <c:axId val="284063936"/>
        <c:axId val="2840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AAEF-4C72-A42D-1120CA29E66E}"/>
            </c:ext>
          </c:extLst>
        </c:ser>
        <c:dLbls>
          <c:showLegendKey val="0"/>
          <c:showVal val="0"/>
          <c:showCatName val="0"/>
          <c:showSerName val="0"/>
          <c:showPercent val="0"/>
          <c:showBubbleSize val="0"/>
        </c:dLbls>
        <c:marker val="1"/>
        <c:smooth val="0"/>
        <c:axId val="284063936"/>
        <c:axId val="284062760"/>
      </c:lineChart>
      <c:dateAx>
        <c:axId val="284063936"/>
        <c:scaling>
          <c:orientation val="minMax"/>
        </c:scaling>
        <c:delete val="1"/>
        <c:axPos val="b"/>
        <c:numFmt formatCode="&quot;H&quot;yy" sourceLinked="1"/>
        <c:majorTickMark val="none"/>
        <c:minorTickMark val="none"/>
        <c:tickLblPos val="none"/>
        <c:crossAx val="284062760"/>
        <c:crosses val="autoZero"/>
        <c:auto val="1"/>
        <c:lblOffset val="100"/>
        <c:baseTimeUnit val="years"/>
      </c:dateAx>
      <c:valAx>
        <c:axId val="28406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1163.24</c:v>
                </c:pt>
              </c:numCache>
            </c:numRef>
          </c:val>
          <c:extLst xmlns:c16r2="http://schemas.microsoft.com/office/drawing/2015/06/chart">
            <c:ext xmlns:c16="http://schemas.microsoft.com/office/drawing/2014/chart" uri="{C3380CC4-5D6E-409C-BE32-E72D297353CC}">
              <c16:uniqueId val="{00000000-7041-420F-93AB-465611B26F5C}"/>
            </c:ext>
          </c:extLst>
        </c:ser>
        <c:dLbls>
          <c:showLegendKey val="0"/>
          <c:showVal val="0"/>
          <c:showCatName val="0"/>
          <c:showSerName val="0"/>
          <c:showPercent val="0"/>
          <c:showBubbleSize val="0"/>
        </c:dLbls>
        <c:gapWidth val="150"/>
        <c:axId val="284064328"/>
        <c:axId val="28406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7041-420F-93AB-465611B26F5C}"/>
            </c:ext>
          </c:extLst>
        </c:ser>
        <c:dLbls>
          <c:showLegendKey val="0"/>
          <c:showVal val="0"/>
          <c:showCatName val="0"/>
          <c:showSerName val="0"/>
          <c:showPercent val="0"/>
          <c:showBubbleSize val="0"/>
        </c:dLbls>
        <c:marker val="1"/>
        <c:smooth val="0"/>
        <c:axId val="284064328"/>
        <c:axId val="284065112"/>
      </c:lineChart>
      <c:dateAx>
        <c:axId val="284064328"/>
        <c:scaling>
          <c:orientation val="minMax"/>
        </c:scaling>
        <c:delete val="1"/>
        <c:axPos val="b"/>
        <c:numFmt formatCode="&quot;H&quot;yy" sourceLinked="1"/>
        <c:majorTickMark val="none"/>
        <c:minorTickMark val="none"/>
        <c:tickLblPos val="none"/>
        <c:crossAx val="284065112"/>
        <c:crosses val="autoZero"/>
        <c:auto val="1"/>
        <c:lblOffset val="100"/>
        <c:baseTimeUnit val="years"/>
      </c:dateAx>
      <c:valAx>
        <c:axId val="2840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76.599999999999994</c:v>
                </c:pt>
                <c:pt idx="4">
                  <c:v>49.17</c:v>
                </c:pt>
              </c:numCache>
            </c:numRef>
          </c:val>
          <c:extLst xmlns:c16r2="http://schemas.microsoft.com/office/drawing/2015/06/chart">
            <c:ext xmlns:c16="http://schemas.microsoft.com/office/drawing/2014/chart" uri="{C3380CC4-5D6E-409C-BE32-E72D297353CC}">
              <c16:uniqueId val="{00000000-FBBC-4A83-8B5E-122FAC3CAB91}"/>
            </c:ext>
          </c:extLst>
        </c:ser>
        <c:dLbls>
          <c:showLegendKey val="0"/>
          <c:showVal val="0"/>
          <c:showCatName val="0"/>
          <c:showSerName val="0"/>
          <c:showPercent val="0"/>
          <c:showBubbleSize val="0"/>
        </c:dLbls>
        <c:gapWidth val="150"/>
        <c:axId val="285005288"/>
        <c:axId val="28500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FBBC-4A83-8B5E-122FAC3CAB91}"/>
            </c:ext>
          </c:extLst>
        </c:ser>
        <c:dLbls>
          <c:showLegendKey val="0"/>
          <c:showVal val="0"/>
          <c:showCatName val="0"/>
          <c:showSerName val="0"/>
          <c:showPercent val="0"/>
          <c:showBubbleSize val="0"/>
        </c:dLbls>
        <c:marker val="1"/>
        <c:smooth val="0"/>
        <c:axId val="285005288"/>
        <c:axId val="285005680"/>
      </c:lineChart>
      <c:dateAx>
        <c:axId val="285005288"/>
        <c:scaling>
          <c:orientation val="minMax"/>
        </c:scaling>
        <c:delete val="1"/>
        <c:axPos val="b"/>
        <c:numFmt formatCode="&quot;H&quot;yy" sourceLinked="1"/>
        <c:majorTickMark val="none"/>
        <c:minorTickMark val="none"/>
        <c:tickLblPos val="none"/>
        <c:crossAx val="285005680"/>
        <c:crosses val="autoZero"/>
        <c:auto val="1"/>
        <c:lblOffset val="100"/>
        <c:baseTimeUnit val="years"/>
      </c:dateAx>
      <c:valAx>
        <c:axId val="2850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215.79</c:v>
                </c:pt>
                <c:pt idx="4">
                  <c:v>336.66</c:v>
                </c:pt>
              </c:numCache>
            </c:numRef>
          </c:val>
          <c:extLst xmlns:c16r2="http://schemas.microsoft.com/office/drawing/2015/06/chart">
            <c:ext xmlns:c16="http://schemas.microsoft.com/office/drawing/2014/chart" uri="{C3380CC4-5D6E-409C-BE32-E72D297353CC}">
              <c16:uniqueId val="{00000000-173A-4573-A06F-34CCEA17DC75}"/>
            </c:ext>
          </c:extLst>
        </c:ser>
        <c:dLbls>
          <c:showLegendKey val="0"/>
          <c:showVal val="0"/>
          <c:showCatName val="0"/>
          <c:showSerName val="0"/>
          <c:showPercent val="0"/>
          <c:showBubbleSize val="0"/>
        </c:dLbls>
        <c:gapWidth val="150"/>
        <c:axId val="285000584"/>
        <c:axId val="2849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173A-4573-A06F-34CCEA17DC75}"/>
            </c:ext>
          </c:extLst>
        </c:ser>
        <c:dLbls>
          <c:showLegendKey val="0"/>
          <c:showVal val="0"/>
          <c:showCatName val="0"/>
          <c:showSerName val="0"/>
          <c:showPercent val="0"/>
          <c:showBubbleSize val="0"/>
        </c:dLbls>
        <c:marker val="1"/>
        <c:smooth val="0"/>
        <c:axId val="285000584"/>
        <c:axId val="284999800"/>
      </c:lineChart>
      <c:dateAx>
        <c:axId val="285000584"/>
        <c:scaling>
          <c:orientation val="minMax"/>
        </c:scaling>
        <c:delete val="1"/>
        <c:axPos val="b"/>
        <c:numFmt formatCode="&quot;H&quot;yy" sourceLinked="1"/>
        <c:majorTickMark val="none"/>
        <c:minorTickMark val="none"/>
        <c:tickLblPos val="none"/>
        <c:crossAx val="284999800"/>
        <c:crosses val="autoZero"/>
        <c:auto val="1"/>
        <c:lblOffset val="100"/>
        <c:baseTimeUnit val="years"/>
      </c:dateAx>
      <c:valAx>
        <c:axId val="2849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K52" sqref="CK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大網白里市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48679</v>
      </c>
      <c r="AM8" s="55"/>
      <c r="AN8" s="55"/>
      <c r="AO8" s="55"/>
      <c r="AP8" s="55"/>
      <c r="AQ8" s="55"/>
      <c r="AR8" s="55"/>
      <c r="AS8" s="55"/>
      <c r="AT8" s="54">
        <f>データ!T6</f>
        <v>58.08</v>
      </c>
      <c r="AU8" s="54"/>
      <c r="AV8" s="54"/>
      <c r="AW8" s="54"/>
      <c r="AX8" s="54"/>
      <c r="AY8" s="54"/>
      <c r="AZ8" s="54"/>
      <c r="BA8" s="54"/>
      <c r="BB8" s="54">
        <f>データ!U6</f>
        <v>838.14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74.52</v>
      </c>
      <c r="J10" s="54"/>
      <c r="K10" s="54"/>
      <c r="L10" s="54"/>
      <c r="M10" s="54"/>
      <c r="N10" s="54"/>
      <c r="O10" s="54"/>
      <c r="P10" s="54">
        <f>データ!P6</f>
        <v>3.7</v>
      </c>
      <c r="Q10" s="54"/>
      <c r="R10" s="54"/>
      <c r="S10" s="54"/>
      <c r="T10" s="54"/>
      <c r="U10" s="54"/>
      <c r="V10" s="54"/>
      <c r="W10" s="54">
        <f>データ!Q6</f>
        <v>89.85</v>
      </c>
      <c r="X10" s="54"/>
      <c r="Y10" s="54"/>
      <c r="Z10" s="54"/>
      <c r="AA10" s="54"/>
      <c r="AB10" s="54"/>
      <c r="AC10" s="54"/>
      <c r="AD10" s="55">
        <f>データ!R6</f>
        <v>3190</v>
      </c>
      <c r="AE10" s="55"/>
      <c r="AF10" s="55"/>
      <c r="AG10" s="55"/>
      <c r="AH10" s="55"/>
      <c r="AI10" s="55"/>
      <c r="AJ10" s="55"/>
      <c r="AK10" s="2"/>
      <c r="AL10" s="55">
        <f>データ!V6</f>
        <v>1797</v>
      </c>
      <c r="AM10" s="55"/>
      <c r="AN10" s="55"/>
      <c r="AO10" s="55"/>
      <c r="AP10" s="55"/>
      <c r="AQ10" s="55"/>
      <c r="AR10" s="55"/>
      <c r="AS10" s="55"/>
      <c r="AT10" s="54">
        <f>データ!W6</f>
        <v>0.67</v>
      </c>
      <c r="AU10" s="54"/>
      <c r="AV10" s="54"/>
      <c r="AW10" s="54"/>
      <c r="AX10" s="54"/>
      <c r="AY10" s="54"/>
      <c r="AZ10" s="54"/>
      <c r="BA10" s="54"/>
      <c r="BB10" s="54">
        <f>データ!X6</f>
        <v>2682.09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vIyBJhLTxxS5JrD2JrbgxOS3vkTsUzkRW4oS8NdYvXHPp3XE1R8IwkkhR/BfDev5jpwpDdQw+b4dBK8mJGokA==" saltValue="tOb3d8YjOrUF3bBcRRJz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122394</v>
      </c>
      <c r="D6" s="19">
        <f t="shared" si="3"/>
        <v>46</v>
      </c>
      <c r="E6" s="19">
        <f t="shared" si="3"/>
        <v>17</v>
      </c>
      <c r="F6" s="19">
        <f t="shared" si="3"/>
        <v>5</v>
      </c>
      <c r="G6" s="19">
        <f t="shared" si="3"/>
        <v>0</v>
      </c>
      <c r="H6" s="19" t="str">
        <f t="shared" si="3"/>
        <v>千葉県　大網白里市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74.52</v>
      </c>
      <c r="P6" s="20">
        <f t="shared" si="3"/>
        <v>3.7</v>
      </c>
      <c r="Q6" s="20">
        <f t="shared" si="3"/>
        <v>89.85</v>
      </c>
      <c r="R6" s="20">
        <f t="shared" si="3"/>
        <v>3190</v>
      </c>
      <c r="S6" s="20">
        <f t="shared" si="3"/>
        <v>48679</v>
      </c>
      <c r="T6" s="20">
        <f t="shared" si="3"/>
        <v>58.08</v>
      </c>
      <c r="U6" s="20">
        <f t="shared" si="3"/>
        <v>838.14</v>
      </c>
      <c r="V6" s="20">
        <f t="shared" si="3"/>
        <v>1797</v>
      </c>
      <c r="W6" s="20">
        <f t="shared" si="3"/>
        <v>0.67</v>
      </c>
      <c r="X6" s="20">
        <f t="shared" si="3"/>
        <v>2682.09</v>
      </c>
      <c r="Y6" s="21" t="str">
        <f>IF(Y7="",NA(),Y7)</f>
        <v>-</v>
      </c>
      <c r="Z6" s="21" t="str">
        <f t="shared" ref="Z6:AH6" si="4">IF(Z7="",NA(),Z7)</f>
        <v>-</v>
      </c>
      <c r="AA6" s="21" t="str">
        <f t="shared" si="4"/>
        <v>-</v>
      </c>
      <c r="AB6" s="21">
        <f t="shared" si="4"/>
        <v>106.62</v>
      </c>
      <c r="AC6" s="21">
        <f t="shared" si="4"/>
        <v>111.24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13.79</v>
      </c>
      <c r="AY6" s="21">
        <f t="shared" si="6"/>
        <v>20.3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1163.24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76.599999999999994</v>
      </c>
      <c r="BU6" s="21">
        <f t="shared" si="8"/>
        <v>49.17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215.79</v>
      </c>
      <c r="CF6" s="21">
        <f t="shared" si="9"/>
        <v>336.66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51.47</v>
      </c>
      <c r="CQ6" s="21">
        <f t="shared" si="10"/>
        <v>50.86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86.12</v>
      </c>
      <c r="DB6" s="21">
        <f t="shared" si="11"/>
        <v>86.42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3.81</v>
      </c>
      <c r="DM6" s="21">
        <f t="shared" si="12"/>
        <v>7.6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122394</v>
      </c>
      <c r="D7" s="23">
        <v>46</v>
      </c>
      <c r="E7" s="23">
        <v>17</v>
      </c>
      <c r="F7" s="23">
        <v>5</v>
      </c>
      <c r="G7" s="23">
        <v>0</v>
      </c>
      <c r="H7" s="23" t="s">
        <v>96</v>
      </c>
      <c r="I7" s="23" t="s">
        <v>97</v>
      </c>
      <c r="J7" s="23" t="s">
        <v>98</v>
      </c>
      <c r="K7" s="23" t="s">
        <v>99</v>
      </c>
      <c r="L7" s="23" t="s">
        <v>100</v>
      </c>
      <c r="M7" s="23" t="s">
        <v>101</v>
      </c>
      <c r="N7" s="24" t="s">
        <v>102</v>
      </c>
      <c r="O7" s="24">
        <v>74.52</v>
      </c>
      <c r="P7" s="24">
        <v>3.7</v>
      </c>
      <c r="Q7" s="24">
        <v>89.85</v>
      </c>
      <c r="R7" s="24">
        <v>3190</v>
      </c>
      <c r="S7" s="24">
        <v>48679</v>
      </c>
      <c r="T7" s="24">
        <v>58.08</v>
      </c>
      <c r="U7" s="24">
        <v>838.14</v>
      </c>
      <c r="V7" s="24">
        <v>1797</v>
      </c>
      <c r="W7" s="24">
        <v>0.67</v>
      </c>
      <c r="X7" s="24">
        <v>2682.09</v>
      </c>
      <c r="Y7" s="24" t="s">
        <v>102</v>
      </c>
      <c r="Z7" s="24" t="s">
        <v>102</v>
      </c>
      <c r="AA7" s="24" t="s">
        <v>102</v>
      </c>
      <c r="AB7" s="24">
        <v>106.62</v>
      </c>
      <c r="AC7" s="24">
        <v>111.24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13.79</v>
      </c>
      <c r="AY7" s="24">
        <v>20.3</v>
      </c>
      <c r="AZ7" s="24" t="s">
        <v>102</v>
      </c>
      <c r="BA7" s="24" t="s">
        <v>102</v>
      </c>
      <c r="BB7" s="24" t="s">
        <v>102</v>
      </c>
      <c r="BC7" s="24">
        <v>29.13</v>
      </c>
      <c r="BD7" s="24">
        <v>35.69</v>
      </c>
      <c r="BE7" s="24">
        <v>34.770000000000003</v>
      </c>
      <c r="BF7" s="24" t="s">
        <v>102</v>
      </c>
      <c r="BG7" s="24" t="s">
        <v>102</v>
      </c>
      <c r="BH7" s="24" t="s">
        <v>102</v>
      </c>
      <c r="BI7" s="24">
        <v>0</v>
      </c>
      <c r="BJ7" s="24">
        <v>1163.24</v>
      </c>
      <c r="BK7" s="24" t="s">
        <v>102</v>
      </c>
      <c r="BL7" s="24" t="s">
        <v>102</v>
      </c>
      <c r="BM7" s="24" t="s">
        <v>102</v>
      </c>
      <c r="BN7" s="24">
        <v>867.83</v>
      </c>
      <c r="BO7" s="24">
        <v>791.76</v>
      </c>
      <c r="BP7" s="24">
        <v>786.37</v>
      </c>
      <c r="BQ7" s="24" t="s">
        <v>102</v>
      </c>
      <c r="BR7" s="24" t="s">
        <v>102</v>
      </c>
      <c r="BS7" s="24" t="s">
        <v>102</v>
      </c>
      <c r="BT7" s="24">
        <v>76.599999999999994</v>
      </c>
      <c r="BU7" s="24">
        <v>49.17</v>
      </c>
      <c r="BV7" s="24" t="s">
        <v>102</v>
      </c>
      <c r="BW7" s="24" t="s">
        <v>102</v>
      </c>
      <c r="BX7" s="24" t="s">
        <v>102</v>
      </c>
      <c r="BY7" s="24">
        <v>57.08</v>
      </c>
      <c r="BZ7" s="24">
        <v>56.26</v>
      </c>
      <c r="CA7" s="24">
        <v>60.65</v>
      </c>
      <c r="CB7" s="24" t="s">
        <v>102</v>
      </c>
      <c r="CC7" s="24" t="s">
        <v>102</v>
      </c>
      <c r="CD7" s="24" t="s">
        <v>102</v>
      </c>
      <c r="CE7" s="24">
        <v>215.79</v>
      </c>
      <c r="CF7" s="24">
        <v>336.66</v>
      </c>
      <c r="CG7" s="24" t="s">
        <v>102</v>
      </c>
      <c r="CH7" s="24" t="s">
        <v>102</v>
      </c>
      <c r="CI7" s="24" t="s">
        <v>102</v>
      </c>
      <c r="CJ7" s="24">
        <v>274.99</v>
      </c>
      <c r="CK7" s="24">
        <v>282.08999999999997</v>
      </c>
      <c r="CL7" s="24">
        <v>256.97000000000003</v>
      </c>
      <c r="CM7" s="24" t="s">
        <v>102</v>
      </c>
      <c r="CN7" s="24" t="s">
        <v>102</v>
      </c>
      <c r="CO7" s="24" t="s">
        <v>102</v>
      </c>
      <c r="CP7" s="24">
        <v>51.47</v>
      </c>
      <c r="CQ7" s="24">
        <v>50.86</v>
      </c>
      <c r="CR7" s="24" t="s">
        <v>102</v>
      </c>
      <c r="CS7" s="24" t="s">
        <v>102</v>
      </c>
      <c r="CT7" s="24" t="s">
        <v>102</v>
      </c>
      <c r="CU7" s="24">
        <v>54.83</v>
      </c>
      <c r="CV7" s="24">
        <v>66.53</v>
      </c>
      <c r="CW7" s="24">
        <v>61.14</v>
      </c>
      <c r="CX7" s="24" t="s">
        <v>102</v>
      </c>
      <c r="CY7" s="24" t="s">
        <v>102</v>
      </c>
      <c r="CZ7" s="24" t="s">
        <v>102</v>
      </c>
      <c r="DA7" s="24">
        <v>86.12</v>
      </c>
      <c r="DB7" s="24">
        <v>86.42</v>
      </c>
      <c r="DC7" s="24" t="s">
        <v>102</v>
      </c>
      <c r="DD7" s="24" t="s">
        <v>102</v>
      </c>
      <c r="DE7" s="24" t="s">
        <v>102</v>
      </c>
      <c r="DF7" s="24">
        <v>84.7</v>
      </c>
      <c r="DG7" s="24">
        <v>84.67</v>
      </c>
      <c r="DH7" s="24">
        <v>86.91</v>
      </c>
      <c r="DI7" s="24" t="s">
        <v>102</v>
      </c>
      <c r="DJ7" s="24" t="s">
        <v>102</v>
      </c>
      <c r="DK7" s="24" t="s">
        <v>102</v>
      </c>
      <c r="DL7" s="24">
        <v>3.81</v>
      </c>
      <c r="DM7" s="24">
        <v>7.6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Hayashi.Katsuya</cp:lastModifiedBy>
  <dcterms:created xsi:type="dcterms:W3CDTF">2022-12-01T01:33:50Z</dcterms:created>
  <dcterms:modified xsi:type="dcterms:W3CDTF">2023-01-19T04:31:29Z</dcterms:modified>
  <cp:category/>
</cp:coreProperties>
</file>