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1320\Desktop\04_【経営分析比較表】下水道事業（修正）\46 下水道\【経営比較分析表】2023_122394_46_1718（大網白里市）\"/>
    </mc:Choice>
  </mc:AlternateContent>
  <workbookProtection workbookAlgorithmName="SHA-512" workbookHashValue="RzFfitEfSY0qs+0+ySJ/bZcSS85KxLVAX4lNnVDbR0r5rxVMTZC3T+MMEtsJXmO+jfLZi8BSRJZD8yeqjU1XxA==" workbookSaltValue="R3lW0VJcvzDnXQJZ++whww=="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F85" i="4"/>
  <c r="E85" i="4"/>
  <c r="AT10" i="4"/>
  <c r="AL10" i="4"/>
  <c r="I10" i="4"/>
  <c r="AL8"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<sst xmlns="http://schemas.openxmlformats.org/spreadsheetml/2006/main" count="253" uniqueCount="116">
  <si>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</si>
  <si>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</si>
  <si>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</si>
  <si>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</si>
  <si>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</si>
  <si>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</si>
  <si>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</si>
  <si>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</si>
  <si>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</si>
  <si>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</si>
  <si>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</si>
  <si>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</si>
  <si>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</si>
  <si>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</si>
  <si>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</si>
  <si>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</si>
  <si>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</si>
  <si>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</si>
  <si>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</si>
  <si>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</si>
  <si>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</si>
  <si>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</si>
  <si>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</si>
  <si>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</si>
  <si>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</si>
  <si>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</si>
  <si>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</si>
  <si>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</si>
  <si>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</si>
  <si>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</si>
  <si>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</si>
  <si>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</si>
  <si>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</si>
  <si>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</si>
  <si>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</si>
  <si>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</si>
  <si>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</si>
  <si>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</si>
  <si>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</si>
  <si>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</si>
  <si>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</si>
  <si>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</si>
  <si>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</si>
  <si>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</si>
  <si>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</si>
  <si>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</si>
  <si>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</si>
  <si>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</si>
  <si>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</si>
  <si>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</si>
  <si>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</si>
  <si>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</si>
  <si>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</si>
  <si>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</si>
  <si>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</si>
  <si>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</si>
  <si>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</si>
  <si>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</si>
  <si>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</si>
  <si>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</si>
  <si>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</si>
  <si>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</si>
  <si>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</si>
  <si>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</si>
  <si>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</si>
  <si>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</si>
  <si>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</si>
  <si>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</si>
  <si>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</si>
  <si>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</si>
  <si>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</si>
  <si>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</si>
  <si>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</si>
  <si>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</si>
  <si>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</si>
  <si>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</si>
  <si>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</si>
  <si>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</si>
  <si>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</si>
  <si>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</si>
  <si>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</si>
  <si>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</si>
  <si>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</si>
  <si>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</si>
  <si>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</si>
  <si>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</si>
  <si>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</si>
  <si>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</si>
  <si>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</si>
  <si>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</si>
  <si>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</si>
  <si>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</si>
  <si>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</si>
  <si>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</si>
  <si>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</si>
  <si>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</si>
  <si>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大網白里市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</si>
  <si>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</si>
  <si>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</si>
  <si>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</si>
  <si>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</si>
  <si>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</si>
  <si>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</si>
  <si>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</si>
  <si>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</si>
  <si>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</si>
  <si>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</si>
  <si>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</si>
  <si>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</si>
  <si>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</si>
  <si>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</si>
  <si>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</si>
  <si>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</si>
  <si>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 本市の農業集落排水事業は、令和2年度に地方公営企業法を適用して、公営企業会計に移行し、令和4年度に使用料の改定を行った。
①　経常収支比率は、使用料改定以降、数値が上昇し類似団体平均値を上回っている。
②　累積欠損金は生じていない。
③　流動比率は、類似団体の平均値を上回っているが53％に留まっている。なお、次年度予算において償還財源の計上を行っているため、短期的な債務に対する支払能力は確保している。
④　企業債残高は、事業開始より時間が経過し償還が進んでいるが一般会計からの繰入金の割合を見直したため、前年度に比較し企業債残高の割合が増加し、類似団体の平均値より高い割合となった。
⑤⑥　汚水処理原価は、経費の削減により類似団体と同じ値まで減少した。また、経費回収率は使用料の改定以降、類似団体平均値を上回っており、改善している傾向にある。今後も適正な使用料収入の確保と経費の削減を図っていく。
⑦⑧　施設利用率は類似団体の平均値と同じ値だが、緩やかな減少傾向にある。水洗化率は類似団体平均値を上回っているが、今後、人口減少により、使用者や、処理水量の大幅な増加が見込めないことから、公共下水道への統合について検討を進めていく。
</t>
    <rPh sb="77" eb="79">
      <t>イコウ</t>
    </rPh>
    <rPh sb="120" eb="124">
      <t>リュウドウヒリツ</t>
    </rPh>
    <rPh sb="135" eb="137">
      <t>ウワマワ</t>
    </rPh>
    <rPh sb="146" eb="147">
      <t>トド</t>
    </rPh>
    <rPh sb="206" eb="209">
      <t>キギョウサイ</t>
    </rPh>
    <rPh sb="209" eb="211">
      <t>ザンダカ</t>
    </rPh>
    <rPh sb="213" eb="215">
      <t>ジギョウ</t>
    </rPh>
    <rPh sb="215" eb="217">
      <t>カイシ</t>
    </rPh>
    <rPh sb="219" eb="221">
      <t>ジカン</t>
    </rPh>
    <rPh sb="222" eb="224">
      <t>ケイカ</t>
    </rPh>
    <rPh sb="225" eb="227">
      <t>ショウカン</t>
    </rPh>
    <rPh sb="228" eb="229">
      <t>スス</t>
    </rPh>
    <rPh sb="234" eb="236">
      <t>イッパン</t>
    </rPh>
    <rPh sb="236" eb="238">
      <t>カイケイ</t>
    </rPh>
    <rPh sb="241" eb="244">
      <t>クリイレキン</t>
    </rPh>
    <rPh sb="245" eb="247">
      <t>ワリアイ</t>
    </rPh>
    <rPh sb="248" eb="250">
      <t>ミナオ</t>
    </rPh>
    <rPh sb="255" eb="258">
      <t>ゼンネンド</t>
    </rPh>
    <rPh sb="259" eb="261">
      <t>ヒカク</t>
    </rPh>
    <rPh sb="262" eb="265">
      <t>キギョウサイ</t>
    </rPh>
    <rPh sb="265" eb="267">
      <t>ザンダカ</t>
    </rPh>
    <rPh sb="268" eb="270">
      <t>ワリアイ</t>
    </rPh>
    <rPh sb="271" eb="273">
      <t>ゾウカ</t>
    </rPh>
    <rPh sb="275" eb="277">
      <t>ルイジ</t>
    </rPh>
    <rPh sb="277" eb="279">
      <t>ダンタイ</t>
    </rPh>
    <rPh sb="280" eb="283">
      <t>ヘイキンチ</t>
    </rPh>
    <rPh sb="285" eb="286">
      <t>タカ</t>
    </rPh>
    <rPh sb="287" eb="289">
      <t>ワリアイ</t>
    </rPh>
    <rPh sb="306" eb="308">
      <t>ケイヒ</t>
    </rPh>
    <rPh sb="309" eb="311">
      <t>サクゲン</t>
    </rPh>
    <rPh sb="319" eb="320">
      <t>オナ</t>
    </rPh>
    <rPh sb="321" eb="322">
      <t>アタイ</t>
    </rPh>
    <rPh sb="324" eb="326">
      <t>ゲンショウ</t>
    </rPh>
    <rPh sb="344" eb="346">
      <t>イコウ</t>
    </rPh>
    <rPh sb="368" eb="370">
      <t>ケイコウ</t>
    </rPh>
    <rPh sb="426" eb="427">
      <t>ユル</t>
    </rPh>
    <rPh sb="430" eb="432">
      <t>ゲンショウ</t>
    </rPh>
    <rPh sb="432" eb="434">
      <t>ケイコウ</t>
    </rPh>
    <phoneticPr fontId="4"/>
  </si>
  <si>
    <t xml:space="preserve">①　法定耐用年数に近い資産が少ない状況であるため、類似団体の平均値よりも低い水準となっている。
②③　管渠は建設してから50年を経過していないことから、老朽化率は0%となっている。しかしながら、供用開始から20年を経過しているため、今後の事業運営のなかで、施設の改築、長寿命化についての検討が必要な時期となっていることから、公共下水道への統合も含めて、その対応策を検討していく。
</t>
    <phoneticPr fontId="4"/>
  </si>
  <si>
    <t>　令和4年度に使用料の改定を行ったが、依然として経費回収率が100%を下回り、使用料収入の不足分を一般会計繰入金に依存している状況となっている。
　今後の下水道事業の財政収支は、人口減少に伴う使用料収入の減少と、物価高騰や根幹的施設の老朽化による経費の増大が見込まれることから、安定した経営を持続するために定期的な使用料の改定による収入の確保及び下水道施設の統廃合による支出の抑制などの課題に取り組んでいく。</t>
    <rPh sb="106" eb="108">
      <t>ブッカ</t>
    </rPh>
    <rPh sb="108" eb="110">
      <t>コウトウ</t>
    </rPh>
    <rPh sb="153" eb="156">
      <t>テイキテキ</t>
    </rPh>
    <rPh sb="161" eb="163">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</si>
</sst>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EDE-4D89-979E-A7918EBCDD55}"/>
            </c:ext>
          </c:extLst>
        </c:ser>
        <c:dLbls>
          <c:showLegendKey val="0"/>
          <c:showVal val="0"/>
          <c:showCatName val="0"/>
          <c:showSerName val="0"/>
          <c:showPercent val="0"/>
          <c:showBubbleSize val="0"/>
        </c:dLbls>
        <c:gapWidth val="150"/>
        <c:axId val="349202120"/>
        <c:axId val="34920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xmlns:c16r2="http://schemas.microsoft.com/office/drawing/2015/06/chart">
            <c:ext xmlns:c16="http://schemas.microsoft.com/office/drawing/2014/chart" uri="{C3380CC4-5D6E-409C-BE32-E72D297353CC}">
              <c16:uniqueId val="{00000001-2EDE-4D89-979E-A7918EBCDD55}"/>
            </c:ext>
          </c:extLst>
        </c:ser>
        <c:dLbls>
          <c:showLegendKey val="0"/>
          <c:showVal val="0"/>
          <c:showCatName val="0"/>
          <c:showSerName val="0"/>
          <c:showPercent val="0"/>
          <c:showBubbleSize val="0"/>
        </c:dLbls>
        <c:marker val="1"/>
        <c:smooth val="0"/>
        <c:axId val="349202120"/>
        <c:axId val="349203296"/>
      </c:lineChart>
      <c:dateAx>
        <c:axId val="349202120"/>
        <c:scaling>
          <c:orientation val="minMax"/>
        </c:scaling>
        <c:delete val="1"/>
        <c:axPos val="b"/>
        <c:numFmt formatCode="&quot;R&quot;yy" sourceLinked="1"/>
        <c:majorTickMark val="none"/>
        <c:minorTickMark val="none"/>
        <c:tickLblPos val="none"/>
        <c:crossAx val="349203296"/>
        <c:crosses val="autoZero"/>
        <c:auto val="1"/>
        <c:lblOffset val="100"/>
        <c:baseTimeUnit val="years"/>
      </c:dateAx>
      <c:valAx>
        <c:axId val="3492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202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51.47</c:v>
                </c:pt>
                <c:pt idx="2">
                  <c:v>50.86</c:v>
                </c:pt>
                <c:pt idx="3">
                  <c:v>48.77</c:v>
                </c:pt>
                <c:pt idx="4">
                  <c:v>47.42</c:v>
                </c:pt>
              </c:numCache>
            </c:numRef>
          </c:val>
          <c:extLst xmlns:c16r2="http://schemas.microsoft.com/office/drawing/2015/06/chart">
            <c:ext xmlns:c16="http://schemas.microsoft.com/office/drawing/2014/chart" uri="{C3380CC4-5D6E-409C-BE32-E72D297353CC}">
              <c16:uniqueId val="{00000000-7FAC-47C6-AF73-A14CFAA9E2C3}"/>
            </c:ext>
          </c:extLst>
        </c:ser>
        <c:dLbls>
          <c:showLegendKey val="0"/>
          <c:showVal val="0"/>
          <c:showCatName val="0"/>
          <c:showSerName val="0"/>
          <c:showPercent val="0"/>
          <c:showBubbleSize val="0"/>
        </c:dLbls>
        <c:gapWidth val="150"/>
        <c:axId val="350639656"/>
        <c:axId val="350641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xmlns:c16r2="http://schemas.microsoft.com/office/drawing/2015/06/chart">
            <c:ext xmlns:c16="http://schemas.microsoft.com/office/drawing/2014/chart" uri="{C3380CC4-5D6E-409C-BE32-E72D297353CC}">
              <c16:uniqueId val="{00000001-7FAC-47C6-AF73-A14CFAA9E2C3}"/>
            </c:ext>
          </c:extLst>
        </c:ser>
        <c:dLbls>
          <c:showLegendKey val="0"/>
          <c:showVal val="0"/>
          <c:showCatName val="0"/>
          <c:showSerName val="0"/>
          <c:showPercent val="0"/>
          <c:showBubbleSize val="0"/>
        </c:dLbls>
        <c:marker val="1"/>
        <c:smooth val="0"/>
        <c:axId val="350639656"/>
        <c:axId val="350641224"/>
      </c:lineChart>
      <c:dateAx>
        <c:axId val="350639656"/>
        <c:scaling>
          <c:orientation val="minMax"/>
        </c:scaling>
        <c:delete val="1"/>
        <c:axPos val="b"/>
        <c:numFmt formatCode="&quot;R&quot;yy" sourceLinked="1"/>
        <c:majorTickMark val="none"/>
        <c:minorTickMark val="none"/>
        <c:tickLblPos val="none"/>
        <c:crossAx val="350641224"/>
        <c:crosses val="autoZero"/>
        <c:auto val="1"/>
        <c:lblOffset val="100"/>
        <c:baseTimeUnit val="years"/>
      </c:dateAx>
      <c:valAx>
        <c:axId val="35064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3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86.12</c:v>
                </c:pt>
                <c:pt idx="2">
                  <c:v>86.42</c:v>
                </c:pt>
                <c:pt idx="3">
                  <c:v>86.82</c:v>
                </c:pt>
                <c:pt idx="4">
                  <c:v>87.28</c:v>
                </c:pt>
              </c:numCache>
            </c:numRef>
          </c:val>
          <c:extLst xmlns:c16r2="http://schemas.microsoft.com/office/drawing/2015/06/chart">
            <c:ext xmlns:c16="http://schemas.microsoft.com/office/drawing/2014/chart" uri="{C3380CC4-5D6E-409C-BE32-E72D297353CC}">
              <c16:uniqueId val="{00000000-A2B2-4720-B2E8-0175F6EE3E05}"/>
            </c:ext>
          </c:extLst>
        </c:ser>
        <c:dLbls>
          <c:showLegendKey val="0"/>
          <c:showVal val="0"/>
          <c:showCatName val="0"/>
          <c:showSerName val="0"/>
          <c:showPercent val="0"/>
          <c:showBubbleSize val="0"/>
        </c:dLbls>
        <c:gapWidth val="150"/>
        <c:axId val="350638480"/>
        <c:axId val="35064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xmlns:c16r2="http://schemas.microsoft.com/office/drawing/2015/06/chart">
            <c:ext xmlns:c16="http://schemas.microsoft.com/office/drawing/2014/chart" uri="{C3380CC4-5D6E-409C-BE32-E72D297353CC}">
              <c16:uniqueId val="{00000001-A2B2-4720-B2E8-0175F6EE3E05}"/>
            </c:ext>
          </c:extLst>
        </c:ser>
        <c:dLbls>
          <c:showLegendKey val="0"/>
          <c:showVal val="0"/>
          <c:showCatName val="0"/>
          <c:showSerName val="0"/>
          <c:showPercent val="0"/>
          <c:showBubbleSize val="0"/>
        </c:dLbls>
        <c:marker val="1"/>
        <c:smooth val="0"/>
        <c:axId val="350638480"/>
        <c:axId val="350640440"/>
      </c:lineChart>
      <c:dateAx>
        <c:axId val="350638480"/>
        <c:scaling>
          <c:orientation val="minMax"/>
        </c:scaling>
        <c:delete val="1"/>
        <c:axPos val="b"/>
        <c:numFmt formatCode="&quot;R&quot;yy" sourceLinked="1"/>
        <c:majorTickMark val="none"/>
        <c:minorTickMark val="none"/>
        <c:tickLblPos val="none"/>
        <c:crossAx val="350640440"/>
        <c:crosses val="autoZero"/>
        <c:auto val="1"/>
        <c:lblOffset val="100"/>
        <c:baseTimeUnit val="years"/>
      </c:dateAx>
      <c:valAx>
        <c:axId val="350640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3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106.62</c:v>
                </c:pt>
                <c:pt idx="2">
                  <c:v>111.24</c:v>
                </c:pt>
                <c:pt idx="3">
                  <c:v>114.28</c:v>
                </c:pt>
                <c:pt idx="4">
                  <c:v>118.97</c:v>
                </c:pt>
              </c:numCache>
            </c:numRef>
          </c:val>
          <c:extLst xmlns:c16r2="http://schemas.microsoft.com/office/drawing/2015/06/chart">
            <c:ext xmlns:c16="http://schemas.microsoft.com/office/drawing/2014/chart" uri="{C3380CC4-5D6E-409C-BE32-E72D297353CC}">
              <c16:uniqueId val="{00000000-3971-4C7E-A590-0E7E542B72E5}"/>
            </c:ext>
          </c:extLst>
        </c:ser>
        <c:dLbls>
          <c:showLegendKey val="0"/>
          <c:showVal val="0"/>
          <c:showCatName val="0"/>
          <c:showSerName val="0"/>
          <c:showPercent val="0"/>
          <c:showBubbleSize val="0"/>
        </c:dLbls>
        <c:gapWidth val="150"/>
        <c:axId val="350594584"/>
        <c:axId val="35059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xmlns:c16r2="http://schemas.microsoft.com/office/drawing/2015/06/chart">
            <c:ext xmlns:c16="http://schemas.microsoft.com/office/drawing/2014/chart" uri="{C3380CC4-5D6E-409C-BE32-E72D297353CC}">
              <c16:uniqueId val="{00000001-3971-4C7E-A590-0E7E542B72E5}"/>
            </c:ext>
          </c:extLst>
        </c:ser>
        <c:dLbls>
          <c:showLegendKey val="0"/>
          <c:showVal val="0"/>
          <c:showCatName val="0"/>
          <c:showSerName val="0"/>
          <c:showPercent val="0"/>
          <c:showBubbleSize val="0"/>
        </c:dLbls>
        <c:marker val="1"/>
        <c:smooth val="0"/>
        <c:axId val="350594584"/>
        <c:axId val="350591448"/>
      </c:lineChart>
      <c:dateAx>
        <c:axId val="350594584"/>
        <c:scaling>
          <c:orientation val="minMax"/>
        </c:scaling>
        <c:delete val="1"/>
        <c:axPos val="b"/>
        <c:numFmt formatCode="&quot;R&quot;yy" sourceLinked="1"/>
        <c:majorTickMark val="none"/>
        <c:minorTickMark val="none"/>
        <c:tickLblPos val="none"/>
        <c:crossAx val="350591448"/>
        <c:crosses val="autoZero"/>
        <c:auto val="1"/>
        <c:lblOffset val="100"/>
        <c:baseTimeUnit val="years"/>
      </c:dateAx>
      <c:valAx>
        <c:axId val="35059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9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3.81</c:v>
                </c:pt>
                <c:pt idx="2">
                  <c:v>7.6</c:v>
                </c:pt>
                <c:pt idx="3">
                  <c:v>10.7</c:v>
                </c:pt>
                <c:pt idx="4">
                  <c:v>13.69</c:v>
                </c:pt>
              </c:numCache>
            </c:numRef>
          </c:val>
          <c:extLst xmlns:c16r2="http://schemas.microsoft.com/office/drawing/2015/06/chart">
            <c:ext xmlns:c16="http://schemas.microsoft.com/office/drawing/2014/chart" uri="{C3380CC4-5D6E-409C-BE32-E72D297353CC}">
              <c16:uniqueId val="{00000000-0D19-43EE-A6BA-F798157166A1}"/>
            </c:ext>
          </c:extLst>
        </c:ser>
        <c:dLbls>
          <c:showLegendKey val="0"/>
          <c:showVal val="0"/>
          <c:showCatName val="0"/>
          <c:showSerName val="0"/>
          <c:showPercent val="0"/>
          <c:showBubbleSize val="0"/>
        </c:dLbls>
        <c:gapWidth val="150"/>
        <c:axId val="350591840"/>
        <c:axId val="453822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xmlns:c16r2="http://schemas.microsoft.com/office/drawing/2015/06/chart">
            <c:ext xmlns:c16="http://schemas.microsoft.com/office/drawing/2014/chart" uri="{C3380CC4-5D6E-409C-BE32-E72D297353CC}">
              <c16:uniqueId val="{00000001-0D19-43EE-A6BA-F798157166A1}"/>
            </c:ext>
          </c:extLst>
        </c:ser>
        <c:dLbls>
          <c:showLegendKey val="0"/>
          <c:showVal val="0"/>
          <c:showCatName val="0"/>
          <c:showSerName val="0"/>
          <c:showPercent val="0"/>
          <c:showBubbleSize val="0"/>
        </c:dLbls>
        <c:marker val="1"/>
        <c:smooth val="0"/>
        <c:axId val="350591840"/>
        <c:axId val="453822720"/>
      </c:lineChart>
      <c:dateAx>
        <c:axId val="350591840"/>
        <c:scaling>
          <c:orientation val="minMax"/>
        </c:scaling>
        <c:delete val="1"/>
        <c:axPos val="b"/>
        <c:numFmt formatCode="&quot;R&quot;yy" sourceLinked="1"/>
        <c:majorTickMark val="none"/>
        <c:minorTickMark val="none"/>
        <c:tickLblPos val="none"/>
        <c:crossAx val="453822720"/>
        <c:crosses val="autoZero"/>
        <c:auto val="1"/>
        <c:lblOffset val="100"/>
        <c:baseTimeUnit val="years"/>
      </c:dateAx>
      <c:valAx>
        <c:axId val="4538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59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332-418F-87EC-35D5AF14E782}"/>
            </c:ext>
          </c:extLst>
        </c:ser>
        <c:dLbls>
          <c:showLegendKey val="0"/>
          <c:showVal val="0"/>
          <c:showCatName val="0"/>
          <c:showSerName val="0"/>
          <c:showPercent val="0"/>
          <c:showBubbleSize val="0"/>
        </c:dLbls>
        <c:gapWidth val="150"/>
        <c:axId val="453821936"/>
        <c:axId val="351576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xmlns:c16r2="http://schemas.microsoft.com/office/drawing/2015/06/chart">
            <c:ext xmlns:c16="http://schemas.microsoft.com/office/drawing/2014/chart" uri="{C3380CC4-5D6E-409C-BE32-E72D297353CC}">
              <c16:uniqueId val="{00000001-D332-418F-87EC-35D5AF14E782}"/>
            </c:ext>
          </c:extLst>
        </c:ser>
        <c:dLbls>
          <c:showLegendKey val="0"/>
          <c:showVal val="0"/>
          <c:showCatName val="0"/>
          <c:showSerName val="0"/>
          <c:showPercent val="0"/>
          <c:showBubbleSize val="0"/>
        </c:dLbls>
        <c:marker val="1"/>
        <c:smooth val="0"/>
        <c:axId val="453821936"/>
        <c:axId val="351576776"/>
      </c:lineChart>
      <c:dateAx>
        <c:axId val="453821936"/>
        <c:scaling>
          <c:orientation val="minMax"/>
        </c:scaling>
        <c:delete val="1"/>
        <c:axPos val="b"/>
        <c:numFmt formatCode="&quot;R&quot;yy" sourceLinked="1"/>
        <c:majorTickMark val="none"/>
        <c:minorTickMark val="none"/>
        <c:tickLblPos val="none"/>
        <c:crossAx val="351576776"/>
        <c:crosses val="autoZero"/>
        <c:auto val="1"/>
        <c:lblOffset val="100"/>
        <c:baseTimeUnit val="years"/>
      </c:dateAx>
      <c:valAx>
        <c:axId val="351576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821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C46-40F7-96C0-92A2EBF1191C}"/>
            </c:ext>
          </c:extLst>
        </c:ser>
        <c:dLbls>
          <c:showLegendKey val="0"/>
          <c:showVal val="0"/>
          <c:showCatName val="0"/>
          <c:showSerName val="0"/>
          <c:showPercent val="0"/>
          <c:showBubbleSize val="0"/>
        </c:dLbls>
        <c:gapWidth val="150"/>
        <c:axId val="453393880"/>
        <c:axId val="453395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xmlns:c16r2="http://schemas.microsoft.com/office/drawing/2015/06/chart">
            <c:ext xmlns:c16="http://schemas.microsoft.com/office/drawing/2014/chart" uri="{C3380CC4-5D6E-409C-BE32-E72D297353CC}">
              <c16:uniqueId val="{00000001-1C46-40F7-96C0-92A2EBF1191C}"/>
            </c:ext>
          </c:extLst>
        </c:ser>
        <c:dLbls>
          <c:showLegendKey val="0"/>
          <c:showVal val="0"/>
          <c:showCatName val="0"/>
          <c:showSerName val="0"/>
          <c:showPercent val="0"/>
          <c:showBubbleSize val="0"/>
        </c:dLbls>
        <c:marker val="1"/>
        <c:smooth val="0"/>
        <c:axId val="453393880"/>
        <c:axId val="453395448"/>
      </c:lineChart>
      <c:dateAx>
        <c:axId val="453393880"/>
        <c:scaling>
          <c:orientation val="minMax"/>
        </c:scaling>
        <c:delete val="1"/>
        <c:axPos val="b"/>
        <c:numFmt formatCode="&quot;R&quot;yy" sourceLinked="1"/>
        <c:majorTickMark val="none"/>
        <c:minorTickMark val="none"/>
        <c:tickLblPos val="none"/>
        <c:crossAx val="453395448"/>
        <c:crosses val="autoZero"/>
        <c:auto val="1"/>
        <c:lblOffset val="100"/>
        <c:baseTimeUnit val="years"/>
      </c:dateAx>
      <c:valAx>
        <c:axId val="453395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9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13.79</c:v>
                </c:pt>
                <c:pt idx="2">
                  <c:v>20.3</c:v>
                </c:pt>
                <c:pt idx="3">
                  <c:v>38</c:v>
                </c:pt>
                <c:pt idx="4">
                  <c:v>53.26</c:v>
                </c:pt>
              </c:numCache>
            </c:numRef>
          </c:val>
          <c:extLst xmlns:c16r2="http://schemas.microsoft.com/office/drawing/2015/06/chart">
            <c:ext xmlns:c16="http://schemas.microsoft.com/office/drawing/2014/chart" uri="{C3380CC4-5D6E-409C-BE32-E72D297353CC}">
              <c16:uniqueId val="{00000000-7E8D-43FF-A66E-0A0D120133A3}"/>
            </c:ext>
          </c:extLst>
        </c:ser>
        <c:dLbls>
          <c:showLegendKey val="0"/>
          <c:showVal val="0"/>
          <c:showCatName val="0"/>
          <c:showSerName val="0"/>
          <c:showPercent val="0"/>
          <c:showBubbleSize val="0"/>
        </c:dLbls>
        <c:gapWidth val="150"/>
        <c:axId val="453395840"/>
        <c:axId val="453394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xmlns:c16r2="http://schemas.microsoft.com/office/drawing/2015/06/chart">
            <c:ext xmlns:c16="http://schemas.microsoft.com/office/drawing/2014/chart" uri="{C3380CC4-5D6E-409C-BE32-E72D297353CC}">
              <c16:uniqueId val="{00000001-7E8D-43FF-A66E-0A0D120133A3}"/>
            </c:ext>
          </c:extLst>
        </c:ser>
        <c:dLbls>
          <c:showLegendKey val="0"/>
          <c:showVal val="0"/>
          <c:showCatName val="0"/>
          <c:showSerName val="0"/>
          <c:showPercent val="0"/>
          <c:showBubbleSize val="0"/>
        </c:dLbls>
        <c:marker val="1"/>
        <c:smooth val="0"/>
        <c:axId val="453395840"/>
        <c:axId val="453394664"/>
      </c:lineChart>
      <c:dateAx>
        <c:axId val="453395840"/>
        <c:scaling>
          <c:orientation val="minMax"/>
        </c:scaling>
        <c:delete val="1"/>
        <c:axPos val="b"/>
        <c:numFmt formatCode="&quot;R&quot;yy" sourceLinked="1"/>
        <c:majorTickMark val="none"/>
        <c:minorTickMark val="none"/>
        <c:tickLblPos val="none"/>
        <c:crossAx val="453394664"/>
        <c:crosses val="autoZero"/>
        <c:auto val="1"/>
        <c:lblOffset val="100"/>
        <c:baseTimeUnit val="years"/>
      </c:dateAx>
      <c:valAx>
        <c:axId val="45339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9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formatCode="#,##0.00;&quot;△&quot;#,##0.00;&quot;-&quot;">
                  <c:v>1163.24</c:v>
                </c:pt>
                <c:pt idx="3" formatCode="#,##0.00;&quot;△&quot;#,##0.00;&quot;-&quot;">
                  <c:v>993.31</c:v>
                </c:pt>
                <c:pt idx="4" formatCode="#,##0.00;&quot;△&quot;#,##0.00;&quot;-&quot;">
                  <c:v>2058.7199999999998</c:v>
                </c:pt>
              </c:numCache>
            </c:numRef>
          </c:val>
          <c:extLst xmlns:c16r2="http://schemas.microsoft.com/office/drawing/2015/06/chart">
            <c:ext xmlns:c16="http://schemas.microsoft.com/office/drawing/2014/chart" uri="{C3380CC4-5D6E-409C-BE32-E72D297353CC}">
              <c16:uniqueId val="{00000000-CC5E-4C66-8764-9D7ABF0046B2}"/>
            </c:ext>
          </c:extLst>
        </c:ser>
        <c:dLbls>
          <c:showLegendKey val="0"/>
          <c:showVal val="0"/>
          <c:showCatName val="0"/>
          <c:showSerName val="0"/>
          <c:showPercent val="0"/>
          <c:showBubbleSize val="0"/>
        </c:dLbls>
        <c:gapWidth val="150"/>
        <c:axId val="453396232"/>
        <c:axId val="45339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xmlns:c16r2="http://schemas.microsoft.com/office/drawing/2015/06/chart">
            <c:ext xmlns:c16="http://schemas.microsoft.com/office/drawing/2014/chart" uri="{C3380CC4-5D6E-409C-BE32-E72D297353CC}">
              <c16:uniqueId val="{00000001-CC5E-4C66-8764-9D7ABF0046B2}"/>
            </c:ext>
          </c:extLst>
        </c:ser>
        <c:dLbls>
          <c:showLegendKey val="0"/>
          <c:showVal val="0"/>
          <c:showCatName val="0"/>
          <c:showSerName val="0"/>
          <c:showPercent val="0"/>
          <c:showBubbleSize val="0"/>
        </c:dLbls>
        <c:marker val="1"/>
        <c:smooth val="0"/>
        <c:axId val="453396232"/>
        <c:axId val="453392704"/>
      </c:lineChart>
      <c:dateAx>
        <c:axId val="453396232"/>
        <c:scaling>
          <c:orientation val="minMax"/>
        </c:scaling>
        <c:delete val="1"/>
        <c:axPos val="b"/>
        <c:numFmt formatCode="&quot;R&quot;yy" sourceLinked="1"/>
        <c:majorTickMark val="none"/>
        <c:minorTickMark val="none"/>
        <c:tickLblPos val="none"/>
        <c:crossAx val="453392704"/>
        <c:crosses val="autoZero"/>
        <c:auto val="1"/>
        <c:lblOffset val="100"/>
        <c:baseTimeUnit val="years"/>
      </c:dateAx>
      <c:valAx>
        <c:axId val="45339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396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76.599999999999994</c:v>
                </c:pt>
                <c:pt idx="2">
                  <c:v>49.17</c:v>
                </c:pt>
                <c:pt idx="3">
                  <c:v>59.14</c:v>
                </c:pt>
                <c:pt idx="4">
                  <c:v>63.65</c:v>
                </c:pt>
              </c:numCache>
            </c:numRef>
          </c:val>
          <c:extLst xmlns:c16r2="http://schemas.microsoft.com/office/drawing/2015/06/chart">
            <c:ext xmlns:c16="http://schemas.microsoft.com/office/drawing/2014/chart" uri="{C3380CC4-5D6E-409C-BE32-E72D297353CC}">
              <c16:uniqueId val="{00000000-ED7D-4F68-8383-5823B20D218C}"/>
            </c:ext>
          </c:extLst>
        </c:ser>
        <c:dLbls>
          <c:showLegendKey val="0"/>
          <c:showVal val="0"/>
          <c:showCatName val="0"/>
          <c:showSerName val="0"/>
          <c:showPercent val="0"/>
          <c:showBubbleSize val="0"/>
        </c:dLbls>
        <c:gapWidth val="150"/>
        <c:axId val="350630272"/>
        <c:axId val="35063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xmlns:c16r2="http://schemas.microsoft.com/office/drawing/2015/06/chart">
            <c:ext xmlns:c16="http://schemas.microsoft.com/office/drawing/2014/chart" uri="{C3380CC4-5D6E-409C-BE32-E72D297353CC}">
              <c16:uniqueId val="{00000001-ED7D-4F68-8383-5823B20D218C}"/>
            </c:ext>
          </c:extLst>
        </c:ser>
        <c:dLbls>
          <c:showLegendKey val="0"/>
          <c:showVal val="0"/>
          <c:showCatName val="0"/>
          <c:showSerName val="0"/>
          <c:showPercent val="0"/>
          <c:showBubbleSize val="0"/>
        </c:dLbls>
        <c:marker val="1"/>
        <c:smooth val="0"/>
        <c:axId val="350630272"/>
        <c:axId val="350631056"/>
      </c:lineChart>
      <c:dateAx>
        <c:axId val="350630272"/>
        <c:scaling>
          <c:orientation val="minMax"/>
        </c:scaling>
        <c:delete val="1"/>
        <c:axPos val="b"/>
        <c:numFmt formatCode="&quot;R&quot;yy" sourceLinked="1"/>
        <c:majorTickMark val="none"/>
        <c:minorTickMark val="none"/>
        <c:tickLblPos val="none"/>
        <c:crossAx val="350631056"/>
        <c:crosses val="autoZero"/>
        <c:auto val="1"/>
        <c:lblOffset val="100"/>
        <c:baseTimeUnit val="years"/>
      </c:dateAx>
      <c:valAx>
        <c:axId val="35063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215.79</c:v>
                </c:pt>
                <c:pt idx="2">
                  <c:v>336.66</c:v>
                </c:pt>
                <c:pt idx="3">
                  <c:v>322.57</c:v>
                </c:pt>
                <c:pt idx="4">
                  <c:v>305.45999999999998</c:v>
                </c:pt>
              </c:numCache>
            </c:numRef>
          </c:val>
          <c:extLst xmlns:c16r2="http://schemas.microsoft.com/office/drawing/2015/06/chart">
            <c:ext xmlns:c16="http://schemas.microsoft.com/office/drawing/2014/chart" uri="{C3380CC4-5D6E-409C-BE32-E72D297353CC}">
              <c16:uniqueId val="{00000000-8AE1-4D66-9948-C7FFC48D4B73}"/>
            </c:ext>
          </c:extLst>
        </c:ser>
        <c:dLbls>
          <c:showLegendKey val="0"/>
          <c:showVal val="0"/>
          <c:showCatName val="0"/>
          <c:showSerName val="0"/>
          <c:showPercent val="0"/>
          <c:showBubbleSize val="0"/>
        </c:dLbls>
        <c:gapWidth val="150"/>
        <c:axId val="350631840"/>
        <c:axId val="350631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xmlns:c16r2="http://schemas.microsoft.com/office/drawing/2015/06/chart">
            <c:ext xmlns:c16="http://schemas.microsoft.com/office/drawing/2014/chart" uri="{C3380CC4-5D6E-409C-BE32-E72D297353CC}">
              <c16:uniqueId val="{00000001-8AE1-4D66-9948-C7FFC48D4B73}"/>
            </c:ext>
          </c:extLst>
        </c:ser>
        <c:dLbls>
          <c:showLegendKey val="0"/>
          <c:showVal val="0"/>
          <c:showCatName val="0"/>
          <c:showSerName val="0"/>
          <c:showPercent val="0"/>
          <c:showBubbleSize val="0"/>
        </c:dLbls>
        <c:marker val="1"/>
        <c:smooth val="0"/>
        <c:axId val="350631840"/>
        <c:axId val="350631448"/>
      </c:lineChart>
      <c:dateAx>
        <c:axId val="350631840"/>
        <c:scaling>
          <c:orientation val="minMax"/>
        </c:scaling>
        <c:delete val="1"/>
        <c:axPos val="b"/>
        <c:numFmt formatCode="&quot;R&quot;yy" sourceLinked="1"/>
        <c:majorTickMark val="none"/>
        <c:minorTickMark val="none"/>
        <c:tickLblPos val="none"/>
        <c:crossAx val="350631448"/>
        <c:crosses val="autoZero"/>
        <c:auto val="1"/>
        <c:lblOffset val="100"/>
        <c:baseTimeUnit val="years"/>
      </c:dateAx>
      <c:valAx>
        <c:axId val="350631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63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千葉県　大網白里市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48180</v>
      </c>
      <c r="AM8" s="54"/>
      <c r="AN8" s="54"/>
      <c r="AO8" s="54"/>
      <c r="AP8" s="54"/>
      <c r="AQ8" s="54"/>
      <c r="AR8" s="54"/>
      <c r="AS8" s="54"/>
      <c r="AT8" s="53">
        <f>データ!T6</f>
        <v>58.08</v>
      </c>
      <c r="AU8" s="53"/>
      <c r="AV8" s="53"/>
      <c r="AW8" s="53"/>
      <c r="AX8" s="53"/>
      <c r="AY8" s="53"/>
      <c r="AZ8" s="53"/>
      <c r="BA8" s="53"/>
      <c r="BB8" s="53">
        <f>データ!U6</f>
        <v>829.55</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76.75</v>
      </c>
      <c r="J10" s="53"/>
      <c r="K10" s="53"/>
      <c r="L10" s="53"/>
      <c r="M10" s="53"/>
      <c r="N10" s="53"/>
      <c r="O10" s="53"/>
      <c r="P10" s="53">
        <f>データ!P6</f>
        <v>3.67</v>
      </c>
      <c r="Q10" s="53"/>
      <c r="R10" s="53"/>
      <c r="S10" s="53"/>
      <c r="T10" s="53"/>
      <c r="U10" s="53"/>
      <c r="V10" s="53"/>
      <c r="W10" s="53">
        <f>データ!Q6</f>
        <v>92.2</v>
      </c>
      <c r="X10" s="53"/>
      <c r="Y10" s="53"/>
      <c r="Z10" s="53"/>
      <c r="AA10" s="53"/>
      <c r="AB10" s="53"/>
      <c r="AC10" s="53"/>
      <c r="AD10" s="54">
        <f>データ!R6</f>
        <v>3630</v>
      </c>
      <c r="AE10" s="54"/>
      <c r="AF10" s="54"/>
      <c r="AG10" s="54"/>
      <c r="AH10" s="54"/>
      <c r="AI10" s="54"/>
      <c r="AJ10" s="54"/>
      <c r="AK10" s="2"/>
      <c r="AL10" s="54">
        <f>データ!V6</f>
        <v>1761</v>
      </c>
      <c r="AM10" s="54"/>
      <c r="AN10" s="54"/>
      <c r="AO10" s="54"/>
      <c r="AP10" s="54"/>
      <c r="AQ10" s="54"/>
      <c r="AR10" s="54"/>
      <c r="AS10" s="54"/>
      <c r="AT10" s="53">
        <f>データ!W6</f>
        <v>0.67</v>
      </c>
      <c r="AU10" s="53"/>
      <c r="AV10" s="53"/>
      <c r="AW10" s="53"/>
      <c r="AX10" s="53"/>
      <c r="AY10" s="53"/>
      <c r="AZ10" s="53"/>
      <c r="BA10" s="53"/>
      <c r="BB10" s="53">
        <f>データ!X6</f>
        <v>2628.36</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aeh8zjUv7LGivJFwfrhTaNymxoUCzULZm2NO9w6JwFhq27MllPoqo/lFQkboRXPXSpXeLlKZq6gc5KaxttfHyA==" saltValue="A67R515A3KZLY05uIBl+4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122394</v>
      </c>
      <c r="D6" s="19">
        <f t="shared" si="3"/>
        <v>46</v>
      </c>
      <c r="E6" s="19">
        <f t="shared" si="3"/>
        <v>17</v>
      </c>
      <c r="F6" s="19">
        <f t="shared" si="3"/>
        <v>5</v>
      </c>
      <c r="G6" s="19">
        <f t="shared" si="3"/>
        <v>0</v>
      </c>
      <c r="H6" s="19" t="str">
        <f t="shared" si="3"/>
        <v>千葉県　大網白里市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76.75</v>
      </c>
      <c r="P6" s="20">
        <f t="shared" si="3"/>
        <v>3.67</v>
      </c>
      <c r="Q6" s="20">
        <f t="shared" si="3"/>
        <v>92.2</v>
      </c>
      <c r="R6" s="20">
        <f t="shared" si="3"/>
        <v>3630</v>
      </c>
      <c r="S6" s="20">
        <f t="shared" si="3"/>
        <v>48180</v>
      </c>
      <c r="T6" s="20">
        <f t="shared" si="3"/>
        <v>58.08</v>
      </c>
      <c r="U6" s="20">
        <f t="shared" si="3"/>
        <v>829.55</v>
      </c>
      <c r="V6" s="20">
        <f t="shared" si="3"/>
        <v>1761</v>
      </c>
      <c r="W6" s="20">
        <f t="shared" si="3"/>
        <v>0.67</v>
      </c>
      <c r="X6" s="20">
        <f t="shared" si="3"/>
        <v>2628.36</v>
      </c>
      <c r="Y6" s="21" t="str">
        <f>IF(Y7="",NA(),Y7)</f>
        <v>-</v>
      </c>
      <c r="Z6" s="21">
        <f t="shared" ref="Z6:AH6" si="4">IF(Z7="",NA(),Z7)</f>
        <v>106.62</v>
      </c>
      <c r="AA6" s="21">
        <f t="shared" si="4"/>
        <v>111.24</v>
      </c>
      <c r="AB6" s="21">
        <f t="shared" si="4"/>
        <v>114.28</v>
      </c>
      <c r="AC6" s="21">
        <f t="shared" si="4"/>
        <v>118.97</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13.79</v>
      </c>
      <c r="AW6" s="21">
        <f t="shared" si="6"/>
        <v>20.3</v>
      </c>
      <c r="AX6" s="21">
        <f t="shared" si="6"/>
        <v>38</v>
      </c>
      <c r="AY6" s="21">
        <f t="shared" si="6"/>
        <v>53.26</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1">
        <f t="shared" si="7"/>
        <v>1163.24</v>
      </c>
      <c r="BI6" s="21">
        <f t="shared" si="7"/>
        <v>993.31</v>
      </c>
      <c r="BJ6" s="21">
        <f t="shared" si="7"/>
        <v>2058.7199999999998</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76.599999999999994</v>
      </c>
      <c r="BS6" s="21">
        <f t="shared" si="8"/>
        <v>49.17</v>
      </c>
      <c r="BT6" s="21">
        <f t="shared" si="8"/>
        <v>59.14</v>
      </c>
      <c r="BU6" s="21">
        <f t="shared" si="8"/>
        <v>63.65</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215.79</v>
      </c>
      <c r="CD6" s="21">
        <f t="shared" si="9"/>
        <v>336.66</v>
      </c>
      <c r="CE6" s="21">
        <f t="shared" si="9"/>
        <v>322.57</v>
      </c>
      <c r="CF6" s="21">
        <f t="shared" si="9"/>
        <v>305.45999999999998</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51.47</v>
      </c>
      <c r="CO6" s="21">
        <f t="shared" si="10"/>
        <v>50.86</v>
      </c>
      <c r="CP6" s="21">
        <f t="shared" si="10"/>
        <v>48.77</v>
      </c>
      <c r="CQ6" s="21">
        <f t="shared" si="10"/>
        <v>47.42</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86.12</v>
      </c>
      <c r="CZ6" s="21">
        <f t="shared" si="11"/>
        <v>86.42</v>
      </c>
      <c r="DA6" s="21">
        <f t="shared" si="11"/>
        <v>86.82</v>
      </c>
      <c r="DB6" s="21">
        <f t="shared" si="11"/>
        <v>87.28</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3.81</v>
      </c>
      <c r="DK6" s="21">
        <f t="shared" si="12"/>
        <v>7.6</v>
      </c>
      <c r="DL6" s="21">
        <f t="shared" si="12"/>
        <v>10.7</v>
      </c>
      <c r="DM6" s="21">
        <f t="shared" si="12"/>
        <v>13.69</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15">
      <c r="A7" s="14"/>
      <c r="B7" s="23">
        <v>2023</v>
      </c>
      <c r="C7" s="23">
        <v>122394</v>
      </c>
      <c r="D7" s="23">
        <v>46</v>
      </c>
      <c r="E7" s="23">
        <v>17</v>
      </c>
      <c r="F7" s="23">
        <v>5</v>
      </c>
      <c r="G7" s="23">
        <v>0</v>
      </c>
      <c r="H7" s="23" t="s">
        <v>96</v>
      </c>
      <c r="I7" s="23" t="s">
        <v>97</v>
      </c>
      <c r="J7" s="23" t="s">
        <v>98</v>
      </c>
      <c r="K7" s="23" t="s">
        <v>99</v>
      </c>
      <c r="L7" s="23" t="s">
        <v>100</v>
      </c>
      <c r="M7" s="23" t="s">
        <v>101</v>
      </c>
      <c r="N7" s="24" t="s">
        <v>102</v>
      </c>
      <c r="O7" s="24">
        <v>76.75</v>
      </c>
      <c r="P7" s="24">
        <v>3.67</v>
      </c>
      <c r="Q7" s="24">
        <v>92.2</v>
      </c>
      <c r="R7" s="24">
        <v>3630</v>
      </c>
      <c r="S7" s="24">
        <v>48180</v>
      </c>
      <c r="T7" s="24">
        <v>58.08</v>
      </c>
      <c r="U7" s="24">
        <v>829.55</v>
      </c>
      <c r="V7" s="24">
        <v>1761</v>
      </c>
      <c r="W7" s="24">
        <v>0.67</v>
      </c>
      <c r="X7" s="24">
        <v>2628.36</v>
      </c>
      <c r="Y7" s="24" t="s">
        <v>102</v>
      </c>
      <c r="Z7" s="24">
        <v>106.62</v>
      </c>
      <c r="AA7" s="24">
        <v>111.24</v>
      </c>
      <c r="AB7" s="24">
        <v>114.28</v>
      </c>
      <c r="AC7" s="24">
        <v>118.97</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13.79</v>
      </c>
      <c r="AW7" s="24">
        <v>20.3</v>
      </c>
      <c r="AX7" s="24">
        <v>38</v>
      </c>
      <c r="AY7" s="24">
        <v>53.26</v>
      </c>
      <c r="AZ7" s="24" t="s">
        <v>102</v>
      </c>
      <c r="BA7" s="24">
        <v>29.13</v>
      </c>
      <c r="BB7" s="24">
        <v>35.69</v>
      </c>
      <c r="BC7" s="24">
        <v>38.4</v>
      </c>
      <c r="BD7" s="24">
        <v>44.04</v>
      </c>
      <c r="BE7" s="24">
        <v>42.02</v>
      </c>
      <c r="BF7" s="24" t="s">
        <v>102</v>
      </c>
      <c r="BG7" s="24">
        <v>0</v>
      </c>
      <c r="BH7" s="24">
        <v>1163.24</v>
      </c>
      <c r="BI7" s="24">
        <v>993.31</v>
      </c>
      <c r="BJ7" s="24">
        <v>2058.7199999999998</v>
      </c>
      <c r="BK7" s="24" t="s">
        <v>102</v>
      </c>
      <c r="BL7" s="24">
        <v>867.83</v>
      </c>
      <c r="BM7" s="24">
        <v>791.76</v>
      </c>
      <c r="BN7" s="24">
        <v>900.82</v>
      </c>
      <c r="BO7" s="24">
        <v>839.21</v>
      </c>
      <c r="BP7" s="24">
        <v>785.1</v>
      </c>
      <c r="BQ7" s="24" t="s">
        <v>102</v>
      </c>
      <c r="BR7" s="24">
        <v>76.599999999999994</v>
      </c>
      <c r="BS7" s="24">
        <v>49.17</v>
      </c>
      <c r="BT7" s="24">
        <v>59.14</v>
      </c>
      <c r="BU7" s="24">
        <v>63.65</v>
      </c>
      <c r="BV7" s="24" t="s">
        <v>102</v>
      </c>
      <c r="BW7" s="24">
        <v>57.08</v>
      </c>
      <c r="BX7" s="24">
        <v>56.26</v>
      </c>
      <c r="BY7" s="24">
        <v>52.94</v>
      </c>
      <c r="BZ7" s="24">
        <v>52.05</v>
      </c>
      <c r="CA7" s="24">
        <v>56.93</v>
      </c>
      <c r="CB7" s="24" t="s">
        <v>102</v>
      </c>
      <c r="CC7" s="24">
        <v>215.79</v>
      </c>
      <c r="CD7" s="24">
        <v>336.66</v>
      </c>
      <c r="CE7" s="24">
        <v>322.57</v>
      </c>
      <c r="CF7" s="24">
        <v>305.45999999999998</v>
      </c>
      <c r="CG7" s="24" t="s">
        <v>102</v>
      </c>
      <c r="CH7" s="24">
        <v>274.99</v>
      </c>
      <c r="CI7" s="24">
        <v>282.08999999999997</v>
      </c>
      <c r="CJ7" s="24">
        <v>303.27999999999997</v>
      </c>
      <c r="CK7" s="24">
        <v>301.86</v>
      </c>
      <c r="CL7" s="24">
        <v>271.14999999999998</v>
      </c>
      <c r="CM7" s="24" t="s">
        <v>102</v>
      </c>
      <c r="CN7" s="24">
        <v>51.47</v>
      </c>
      <c r="CO7" s="24">
        <v>50.86</v>
      </c>
      <c r="CP7" s="24">
        <v>48.77</v>
      </c>
      <c r="CQ7" s="24">
        <v>47.42</v>
      </c>
      <c r="CR7" s="24" t="s">
        <v>102</v>
      </c>
      <c r="CS7" s="24">
        <v>54.83</v>
      </c>
      <c r="CT7" s="24">
        <v>66.53</v>
      </c>
      <c r="CU7" s="24">
        <v>52.35</v>
      </c>
      <c r="CV7" s="24">
        <v>46.25</v>
      </c>
      <c r="CW7" s="24">
        <v>49.87</v>
      </c>
      <c r="CX7" s="24" t="s">
        <v>102</v>
      </c>
      <c r="CY7" s="24">
        <v>86.12</v>
      </c>
      <c r="CZ7" s="24">
        <v>86.42</v>
      </c>
      <c r="DA7" s="24">
        <v>86.82</v>
      </c>
      <c r="DB7" s="24">
        <v>87.28</v>
      </c>
      <c r="DC7" s="24" t="s">
        <v>102</v>
      </c>
      <c r="DD7" s="24">
        <v>84.7</v>
      </c>
      <c r="DE7" s="24">
        <v>84.67</v>
      </c>
      <c r="DF7" s="24">
        <v>84.39</v>
      </c>
      <c r="DG7" s="24">
        <v>83.96</v>
      </c>
      <c r="DH7" s="24">
        <v>87.54</v>
      </c>
      <c r="DI7" s="24" t="s">
        <v>102</v>
      </c>
      <c r="DJ7" s="24">
        <v>3.81</v>
      </c>
      <c r="DK7" s="24">
        <v>7.6</v>
      </c>
      <c r="DL7" s="24">
        <v>10.7</v>
      </c>
      <c r="DM7" s="24">
        <v>13.69</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Printed>2025-01-29T00:20:26Z</cp:lastPrinted>
  <dcterms:created xsi:type="dcterms:W3CDTF">2025-01-24T07:16:58Z</dcterms:created>
  <dcterms:modified xsi:type="dcterms:W3CDTF">2025-01-29T00:20:29Z</dcterms:modified>
  <cp:category/>
</cp:coreProperties>
</file>