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28\Desktop\"/>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<sst xmlns="http://schemas.openxmlformats.org/spreadsheetml/2006/main" count="1144" uniqueCount="605">
  <si>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</si>
  <si>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</si>
  <si>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</si>
  <si>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</si>
  <si>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</si>
  <si>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</si>
  <si>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</si>
  <si>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</si>
  <si>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</si>
  <si>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</si>
  <si>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</si>
  <si>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</si>
  <si>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</si>
  <si>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</si>
  <si>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</si>
  <si>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</si>
  <si>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</si>
  <si>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</si>
  <si>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</si>
  <si>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</si>
  <si>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</si>
  <si>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</si>
  <si>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</si>
  <si>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</si>
  <si>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</si>
  <si>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</si>
  <si>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</si>
  <si>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</si>
  <si>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</si>
  <si>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</si>
  <si>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</si>
  <si>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</si>
  <si>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</si>
  <si>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</si>
  <si>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</si>
  <si>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</si>
  <si>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</si>
  <si>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</si>
  <si>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</si>
  <si>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</si>
  <si>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</si>
  <si>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</si>
  <si>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</si>
  <si>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</si>
  <si>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</si>
  <si>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</si>
  <si>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</si>
  <si>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</si>
  <si>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</si>
  <si>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</si>
  <si>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</si>
  <si>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</si>
  <si>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</si>
  <si>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</si>
  <si>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</si>
  <si>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</si>
  <si>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</si>
  <si>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</si>
  <si>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</si>
  <si>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</si>
  <si>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</si>
  <si>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</si>
  <si>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</si>
  <si>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</si>
  <si>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</si>
  <si>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</si>
  <si>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</si>
  <si>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</si>
  <si>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</si>
  <si>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</si>
  <si>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</si>
  <si>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</si>
  <si>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</si>
  <si>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</si>
  <si>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</si>
  <si>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</si>
  <si>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</si>
  <si>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</si>
  <si>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</si>
  <si>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</si>
  <si>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</si>
  <si>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</si>
  <si>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</si>
  <si>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</si>
  <si>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</si>
  <si>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</si>
  <si>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</si>
  <si>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</si>
  <si>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</si>
  <si>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</si>
  <si>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</si>
  <si>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</si>
  <si>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</si>
  <si>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</si>
  <si>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</si>
  <si>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</si>
  <si>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</si>
  <si>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</si>
  <si>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</si>
  <si>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</si>
  <si>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</si>
  <si>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</si>
  <si>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</si>
  <si>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</si>
  <si>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</si>
  <si>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</si>
  <si>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</si>
  <si>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</si>
  <si>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</si>
  <si>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</si>
  <si>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</si>
  <si>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</si>
  <si>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</si>
  <si>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</si>
  <si>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</si>
  <si>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</si>
  <si>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</si>
  <si>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</si>
  <si>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</si>
  <si>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</si>
  <si>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</si>
  <si>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</si>
  <si>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</si>
  <si>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</si>
  <si>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</si>
  <si>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</si>
  <si>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</si>
  <si>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</si>
  <si>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</si>
  <si>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</si>
  <si>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</si>
  <si>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</si>
  <si>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</si>
  <si>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</si>
  <si>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</si>
  <si>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</si>
  <si>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</si>
  <si>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</si>
  <si>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</si>
  <si>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</si>
  <si>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</si>
  <si>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</si>
  <si>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</si>
  <si>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</si>
  <si>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</si>
  <si>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</si>
  <si>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</si>
  <si>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</si>
  <si>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</si>
  <si>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</si>
  <si>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</si>
  <si>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</si>
  <si>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</si>
  <si>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</si>
  <si>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</si>
  <si>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</si>
  <si>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</si>
  <si>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</si>
  <si>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</si>
  <si>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</si>
  <si>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</si>
  <si>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</si>
  <si>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</si>
  <si>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</si>
  <si>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</si>
  <si>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</si>
  <si>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</si>
  <si>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</si>
  <si>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</si>
  <si>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</si>
  <si>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</si>
  <si>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</si>
  <si>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</si>
  <si>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</si>
  <si>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</si>
  <si>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</si>
  <si>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</si>
  <si>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</si>
  <si>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</si>
  <si>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</si>
  <si>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</si>
  <si>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</si>
  <si>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</si>
  <si>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</si>
  <si>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</si>
  <si>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</si>
  <si>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</si>
  <si>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</si>
  <si>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</si>
  <si>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</si>
  <si>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</si>
  <si>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</si>
  <si>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</si>
  <si>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</si>
  <si>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</si>
  <si>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</si>
  <si>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</si>
  <si>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</si>
  <si>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</si>
  <si>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</si>
  <si>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</si>
  <si>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</si>
  <si>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</si>
  <si>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</si>
  <si>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</si>
  <si>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</si>
  <si>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</si>
  <si>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</si>
  <si>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</si>
  <si>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</si>
  <si>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</si>
  <si>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</si>
  <si>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</si>
  <si>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</si>
  <si>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</si>
  <si>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</si>
  <si>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</si>
  <si>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</si>
  <si>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</si>
  <si>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</si>
  <si>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</si>
  <si>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</si>
  <si>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</si>
  <si>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</si>
  <si>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</si>
  <si>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</si>
  <si>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</si>
  <si>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</si>
  <si>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</si>
  <si>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</si>
  <si>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</si>
  <si>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</si>
  <si>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</si>
  <si>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</si>
  <si>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</si>
  <si>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</si>
  <si>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</si>
  <si>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</si>
  <si>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</si>
  <si>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</si>
  <si>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</si>
  <si>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</si>
  <si>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</si>
  <si>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</si>
  <si>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</si>
  <si>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</si>
  <si>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</si>
  <si>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</si>
  <si>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</si>
  <si>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</si>
  <si>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</si>
  <si>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</si>
  <si>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</si>
  <si>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</si>
  <si>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</si>
  <si>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</si>
  <si>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</si>
  <si>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</si>
  <si>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</si>
  <si>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</si>
  <si>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</si>
  <si>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</si>
  <si>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</si>
  <si>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</si>
  <si>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</si>
  <si>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</si>
  <si>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</si>
  <si>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</si>
  <si>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</si>
  <si>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</si>
  <si>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</si>
  <si>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</si>
  <si>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</si>
  <si>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</si>
  <si>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</si>
  <si>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</si>
  <si>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</si>
  <si>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</si>
  <si>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</si>
  <si>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</si>
  <si>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</si>
  <si>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</si>
  <si>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</si>
  <si>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</si>
  <si>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</si>
  <si>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</si>
  <si>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</si>
  <si>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</si>
  <si>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</si>
  <si>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</si>
  <si>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</si>
  <si>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</si>
  <si>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</si>
  <si>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</si>
  <si>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</si>
  <si>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</si>
  <si>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</si>
  <si>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</si>
  <si>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</si>
  <si>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</si>
  <si>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</si>
  <si>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</si>
  <si>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</si>
  <si>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</si>
  <si>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</si>
  <si>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</si>
  <si>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</si>
  <si>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</si>
  <si>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</si>
  <si>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</si>
  <si>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</si>
  <si>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</si>
  <si>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</si>
  <si>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</si>
  <si>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</si>
  <si>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</si>
  <si>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</si>
  <si>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</si>
  <si>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</si>
  <si>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</si>
  <si>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</si>
  <si>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</si>
  <si>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</si>
  <si>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</si>
  <si>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</si>
  <si>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</si>
  <si>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</si>
  <si>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</si>
  <si>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</si>
  <si>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</si>
  <si>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</si>
  <si>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</si>
  <si>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</si>
  <si>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</si>
  <si>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</si>
  <si>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</si>
  <si>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</si>
  <si>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</si>
  <si>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</si>
  <si>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</si>
  <si>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</si>
  <si>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</si>
  <si>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</si>
  <si>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</si>
  <si>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</si>
  <si>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</si>
  <si>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</si>
  <si>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</si>
  <si>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</si>
  <si>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</si>
  <si>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</si>
  <si>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</si>
  <si>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</si>
  <si>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</si>
  <si>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</si>
  <si>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</si>
  <si>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</si>
  <si>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</si>
  <si>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</si>
  <si>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</si>
  <si>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</si>
  <si>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</si>
  <si>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</si>
  <si>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</si>
  <si>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</si>
  <si>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</si>
  <si>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</si>
  <si>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</si>
  <si>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</si>
  <si>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</si>
  <si>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</si>
  <si>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</si>
  <si>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</si>
  <si>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</si>
  <si>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</si>
  <si>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</si>
  <si>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</si>
  <si>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</si>
  <si>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</si>
  <si>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</si>
  <si>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</si>
  <si>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</si>
  <si>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</si>
  <si>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</si>
  <si>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</si>
  <si>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</si>
  <si>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</si>
  <si>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</si>
  <si>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</si>
  <si>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</si>
  <si>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</si>
  <si>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</si>
  <si>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</si>
  <si>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</si>
  <si>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</si>
  <si>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</si>
  <si>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</si>
  <si>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</si>
  <si>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</si>
  <si>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</si>
  <si>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</si>
  <si>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</si>
  <si>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</si>
  <si>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</si>
  <si>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</si>
  <si>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</si>
  <si>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</si>
  <si>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</si>
  <si>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</si>
  <si>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</si>
  <si>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</si>
  <si>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</si>
  <si>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</si>
  <si>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</si>
  <si>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</si>
  <si>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</si>
  <si>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</si>
  <si>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</si>
  <si>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</si>
  <si>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</si>
  <si>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</si>
  <si>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</si>
  <si>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</si>
  <si>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</si>
  <si>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</si>
  <si>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</si>
  <si>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</si>
  <si>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</si>
  <si>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</si>
  <si>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</si>
  <si>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</si>
  <si>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</si>
  <si>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</si>
  <si>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</si>
  <si>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</si>
  <si>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</si>
  <si>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</si>
  <si>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</si>
  <si>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</si>
  <si>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</si>
  <si>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</si>
  <si>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</si>
  <si>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</si>
  <si>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</si>
  <si>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</si>
  <si>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</si>
  <si>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</si>
  <si>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</si>
  <si>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</si>
  <si>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</si>
  <si>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</si>
  <si>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</si>
  <si>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</si>
  <si>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</si>
  <si>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</si>
  <si>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</si>
  <si>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</si>
  <si>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</si>
  <si>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</si>
  <si>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</si>
  <si>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</si>
  <si>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</si>
  <si>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</si>
  <si>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</si>
  <si>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</si>
  <si>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</si>
  <si>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</si>
  <si>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</si>
  <si>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</si>
  <si>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</si>
  <si>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</si>
  <si>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</si>
  <si>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</si>
  <si>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</si>
  <si>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</si>
  <si>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</si>
  <si>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</si>
  <si>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</si>
  <si>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</si>
  <si>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</si>
  <si>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</si>
  <si>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</si>
  <si>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</si>
  <si>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</si>
  <si>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</si>
  <si>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</si>
  <si>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</si>
  <si>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</si>
  <si>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</si>
  <si>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</si>
  <si>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</si>
  <si>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</si>
  <si>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</si>
  <si>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</si>
  <si>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</si>
  <si>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</si>
  <si>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</si>
  <si>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</si>
  <si>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</si>
  <si>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</si>
  <si>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</si>
  <si>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</si>
  <si>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</si>
  <si>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</si>
  <si>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</si>
  <si>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</si>
  <si>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</si>
  <si>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</si>
  <si>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</si>
  <si>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</si>
  <si>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</si>
  <si>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</si>
  <si>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</si>
  <si>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</si>
  <si>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</si>
  <si>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</si>
  <si>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</si>
  <si>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</si>
  <si>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</si>
  <si>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</si>
  <si>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</si>
  <si>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</si>
  <si>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</si>
  <si>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</si>
  <si>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</si>
  <si>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</si>
  <si>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</si>
  <si>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</si>
  <si>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</si>
  <si>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</si>
  <si>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</si>
  <si>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</si>
  <si>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</si>
  <si>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</si>
  <si>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</si>
  <si>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</si>
  <si>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</si>
  <si>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</si>
  <si>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</si>
  <si>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</si>
  <si>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</si>
  <si>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</si>
  <si>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</si>
  <si>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</si>
  <si>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</si>
  <si>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</si>
  <si>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</si>
  <si>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</si>
  <si>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</si>
  <si>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</si>
  <si>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2.72</t>
  </si>
  <si>
    <t>▲ 6.90</t>
  </si>
  <si>
    <t>▲ 6.73</t>
  </si>
  <si>
    <t>▲ 7.35</t>
  </si>
  <si>
    <t>一般会計</t>
  </si>
  <si>
    <t>ガス事業会計</t>
  </si>
  <si>
    <t>病院事業会計</t>
  </si>
  <si>
    <t>介護保険特別会計</t>
  </si>
  <si>
    <t>公共下水道事業特別会計</t>
  </si>
  <si>
    <t>国民健康保険特別会計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</si>
  <si>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</si>
  <si>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</si>
  <si>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</si>
  <si>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</si>
  <si>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</si>
  <si>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</si>
  <si>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</si>
  <si>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</si>
  <si>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</si>
  <si>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</si>
  <si>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</si>
  <si>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</si>
  <si>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</si>
  <si>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</si>
  <si>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</si>
  <si>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</si>
  <si>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山武郡市広域行政組合(一般会計)</t>
  </si>
  <si>
    <t>九十九里地域水道企業団(水道用水供給事業会計)</t>
  </si>
  <si>
    <t>山武郡市広域水道企業団(水道事業会計)</t>
  </si>
  <si>
    <t>東金市外三市町清掃組合(一般会計)</t>
  </si>
  <si>
    <t>千葉県後期高齢者医療広域連合(一般会計)</t>
  </si>
  <si>
    <t>千葉県後期高齢者医療広域連合(後期高齢者医療特別会計)</t>
  </si>
  <si>
    <t>-</t>
    <phoneticPr fontId="2"/>
  </si>
  <si>
    <t>-</t>
    <phoneticPr fontId="2"/>
  </si>
  <si>
    <t>-</t>
    <phoneticPr fontId="2"/>
  </si>
  <si>
    <t>-</t>
    <phoneticPr fontId="2"/>
  </si>
  <si>
    <t>庁舎建設基金</t>
    <rPh sb="0" eb="2">
      <t>チョウシャ</t>
    </rPh>
    <rPh sb="2" eb="4">
      <t>ケンセツ</t>
    </rPh>
    <rPh sb="4" eb="6">
      <t>キキン</t>
    </rPh>
    <phoneticPr fontId="5"/>
  </si>
  <si>
    <t>社会福祉基金</t>
    <rPh sb="0" eb="2">
      <t>シャカイ</t>
    </rPh>
    <rPh sb="2" eb="4">
      <t>フクシ</t>
    </rPh>
    <rPh sb="4" eb="6">
      <t>キキン</t>
    </rPh>
    <phoneticPr fontId="5"/>
  </si>
  <si>
    <t>公共施設整備改修基金</t>
    <rPh sb="0" eb="2">
      <t>コウキョウ</t>
    </rPh>
    <rPh sb="2" eb="4">
      <t>シセツ</t>
    </rPh>
    <rPh sb="4" eb="6">
      <t>セイビ</t>
    </rPh>
    <rPh sb="6" eb="8">
      <t>カイシュウ</t>
    </rPh>
    <rPh sb="8" eb="10">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</si>
  <si>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</si>
  <si>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</si>
  <si>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</si>
  <si>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</si>
  <si>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</si>
  <si>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</si>
  <si>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と比較し、有形固定資産減価償却率は若干低い水準にあるが、これは大型建設事業により施設が新設されたことによるところもあると考えられ、今後当該施設に係る多額の維持補修費が発生・増加していくことが見込まれる。
将来負担比率は、類似団体と比べ現時点においても高い水準にあるにも関わらず増加傾向にある。また、現在継続中の大型建設事業の財源として多額の市債発行が見込まれていることから、今後も更に上昇していく可能性が高い。
以上のことから、持続可能性を確保していくためには将来負担の抑制が不可欠であり、新規事業については慎重に取捨選択を行う必要がある。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</si>
  <si>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</si>
  <si>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</si>
  <si>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</si>
  <si>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</si>
  <si>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</si>
  <si>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</si>
  <si>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依然低い水準にあるものの、将来負担比率は高い値となっている。将来負担比率が上昇した要因は、地方債残高の増加と基金残高の減少により将来負担額が増加したことが挙げられる。なお、下降傾向にあった実質公債費比率は、増加に転じている。
今後は、現在継続中である準用河川金谷川改修工事のほか、小中学校施設の空調設備や子育て支援施設を整備するための財源として発行した市債の償還により、実質公債費比率の上昇が想定されるため、事業の選択を慎重に行い市債発行の抑制に努める必要がある。</t>
    <rPh sb="102" eb="104">
      <t>カコウ</t>
    </rPh>
    <rPh sb="104" eb="106">
      <t>ケイコウ</t>
    </rPh>
    <rPh sb="119" eb="121">
      <t>ゾウカ</t>
    </rPh>
    <rPh sb="122" eb="123">
      <t>テン</t>
    </rPh>
    <rPh sb="209" eb="211">
      <t>ジョウショウ</t>
    </rPh>
    <rPh sb="212" eb="214">
      <t>ソウテイ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</si>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</sst>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2C76-482E-AFAB-2494BAC433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27963</c:v>
                </c:pt>
                <c:pt idx="1">
                  <c:v>34834</c:v>
                </c:pt>
                <c:pt idx="2">
                  <c:v>38416</c:v>
                </c:pt>
                <c:pt idx="3">
                  <c:v>41259</c:v>
                </c:pt>
                <c:pt idx="4">
                  <c:v>29257</c:v>
                </c:pt>
              </c:numCache>
            </c:numRef>
          </c:val>
          <c:smooth val="0"/>
          <c:extLst xmlns:c16r2="http://schemas.microsoft.com/office/drawing/2015/06/chart">
            <c:ext xmlns:c16="http://schemas.microsoft.com/office/drawing/2014/chart" uri="{C3380CC4-5D6E-409C-BE32-E72D297353CC}">
              <c16:uniqueId val="{00000001-2C76-482E-AFAB-2494BAC433E0}"/>
            </c:ext>
          </c:extLst>
        </c:ser>
        <c:dLbls>
          <c:showLegendKey val="0"/>
          <c:showVal val="0"/>
          <c:showCatName val="0"/>
          <c:showSerName val="0"/>
          <c:showPercent val="0"/>
          <c:showBubbleSize val="0"/>
        </c:dLbls>
        <c:marker val="1"/>
        <c:smooth val="0"/>
        <c:axId val="303591856"/>
        <c:axId val="303592640"/>
      </c:lineChart>
      <c:catAx>
        <c:axId val="30359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92640"/>
        <c:crosses val="autoZero"/>
        <c:auto val="1"/>
        <c:lblAlgn val="ctr"/>
        <c:lblOffset val="100"/>
        <c:tickLblSkip val="1"/>
        <c:tickMarkSkip val="1"/>
        <c:noMultiLvlLbl val="0"/>
      </c:catAx>
      <c:valAx>
        <c:axId val="303592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9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7.55</c:v>
                </c:pt>
                <c:pt idx="1">
                  <c:v>6.64</c:v>
                </c:pt>
                <c:pt idx="2">
                  <c:v>7.54</c:v>
                </c:pt>
                <c:pt idx="3">
                  <c:v>5.72</c:v>
                </c:pt>
                <c:pt idx="4">
                  <c:v>4.76</c:v>
                </c:pt>
              </c:numCache>
            </c:numRef>
          </c:val>
          <c:extLst xmlns:c16r2="http://schemas.microsoft.com/office/drawing/2015/06/chart">
            <c:ext xmlns:c16="http://schemas.microsoft.com/office/drawing/2014/chart" uri="{C3380CC4-5D6E-409C-BE32-E72D297353CC}">
              <c16:uniqueId val="{00000000-627F-4AC7-A353-CB3FF402D9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17.61</c:v>
                </c:pt>
                <c:pt idx="1">
                  <c:v>20.05</c:v>
                </c:pt>
                <c:pt idx="2">
                  <c:v>15.66</c:v>
                </c:pt>
                <c:pt idx="3">
                  <c:v>14.7</c:v>
                </c:pt>
                <c:pt idx="4">
                  <c:v>11.27</c:v>
                </c:pt>
              </c:numCache>
            </c:numRef>
          </c:val>
          <c:extLst xmlns:c16r2="http://schemas.microsoft.com/office/drawing/2015/06/chart">
            <c:ext xmlns:c16="http://schemas.microsoft.com/office/drawing/2014/chart" uri="{C3380CC4-5D6E-409C-BE32-E72D297353CC}">
              <c16:uniqueId val="{00000001-627F-4AC7-A353-CB3FF402D978}"/>
            </c:ext>
          </c:extLst>
        </c:ser>
        <c:dLbls>
          <c:showLegendKey val="0"/>
          <c:showVal val="0"/>
          <c:showCatName val="0"/>
          <c:showSerName val="0"/>
          <c:showPercent val="0"/>
          <c:showBubbleSize val="0"/>
        </c:dLbls>
        <c:gapWidth val="250"/>
        <c:overlap val="100"/>
        <c:axId val="383821448"/>
        <c:axId val="383826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-1.33</c:v>
                </c:pt>
                <c:pt idx="1">
                  <c:v>-2.72</c:v>
                </c:pt>
                <c:pt idx="2">
                  <c:v>-6.9</c:v>
                </c:pt>
                <c:pt idx="3">
                  <c:v>-6.73</c:v>
                </c:pt>
                <c:pt idx="4">
                  <c:v>-7.35</c:v>
                </c:pt>
              </c:numCache>
            </c:numRef>
          </c:val>
          <c:smooth val="0"/>
          <c:extLst xmlns:c16r2="http://schemas.microsoft.com/office/drawing/2015/06/chart">
            <c:ext xmlns:c16="http://schemas.microsoft.com/office/drawing/2014/chart" uri="{C3380CC4-5D6E-409C-BE32-E72D297353CC}">
              <c16:uniqueId val="{00000002-627F-4AC7-A353-CB3FF402D978}"/>
            </c:ext>
          </c:extLst>
        </c:ser>
        <c:dLbls>
          <c:showLegendKey val="0"/>
          <c:showVal val="0"/>
          <c:showCatName val="0"/>
          <c:showSerName val="0"/>
          <c:showPercent val="0"/>
          <c:showBubbleSize val="0"/>
        </c:dLbls>
        <c:marker val="1"/>
        <c:smooth val="0"/>
        <c:axId val="383821448"/>
        <c:axId val="383826936"/>
      </c:lineChart>
      <c:catAx>
        <c:axId val="38382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826936"/>
        <c:crosses val="autoZero"/>
        <c:auto val="1"/>
        <c:lblAlgn val="ctr"/>
        <c:lblOffset val="100"/>
        <c:tickLblSkip val="1"/>
        <c:tickMarkSkip val="1"/>
        <c:noMultiLvlLbl val="0"/>
      </c:catAx>
      <c:valAx>
        <c:axId val="38382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0.09</c:v>
                </c:pt>
                <c:pt idx="4">
                  <c:v>#N/A</c:v>
                </c:pt>
                <c:pt idx="5">
                  <c:v>0.26</c:v>
                </c:pt>
                <c:pt idx="6">
                  <c:v>#N/A</c:v>
                </c:pt>
                <c:pt idx="7">
                  <c:v>0.28000000000000003</c:v>
                </c:pt>
                <c:pt idx="8">
                  <c:v>#N/A</c:v>
                </c:pt>
                <c:pt idx="9">
                  <c:v>0.01</c:v>
                </c:pt>
              </c:numCache>
            </c:numRef>
          </c:val>
          <c:extLst xmlns:c16r2="http://schemas.microsoft.com/office/drawing/2015/06/chart">
            <c:ext xmlns:c16="http://schemas.microsoft.com/office/drawing/2014/chart" uri="{C3380CC4-5D6E-409C-BE32-E72D297353CC}">
              <c16:uniqueId val="{00000000-302C-41B1-AD91-C24B363092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2C-41B1-AD91-C24B3630920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0.05</c:v>
                </c:pt>
                <c:pt idx="4">
                  <c:v>#N/A</c:v>
                </c:pt>
                <c:pt idx="5">
                  <c:v>0.09</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2-302C-41B1-AD91-C24B3630920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1.63</c:v>
                </c:pt>
                <c:pt idx="4">
                  <c:v>#N/A</c:v>
                </c:pt>
                <c:pt idx="5">
                  <c:v>0.06</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302C-41B1-AD91-C24B3630920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2.69</c:v>
                </c:pt>
                <c:pt idx="2">
                  <c:v>#N/A</c:v>
                </c:pt>
                <c:pt idx="3">
                  <c:v>4.1500000000000004</c:v>
                </c:pt>
                <c:pt idx="4">
                  <c:v>#N/A</c:v>
                </c:pt>
                <c:pt idx="5">
                  <c:v>2.59</c:v>
                </c:pt>
                <c:pt idx="6">
                  <c:v>#N/A</c:v>
                </c:pt>
                <c:pt idx="7">
                  <c:v>0.62</c:v>
                </c:pt>
                <c:pt idx="8">
                  <c:v>#N/A</c:v>
                </c:pt>
                <c:pt idx="9">
                  <c:v>0.27</c:v>
                </c:pt>
              </c:numCache>
            </c:numRef>
          </c:val>
          <c:extLst xmlns:c16r2="http://schemas.microsoft.com/office/drawing/2015/06/chart">
            <c:ext xmlns:c16="http://schemas.microsoft.com/office/drawing/2014/chart" uri="{C3380CC4-5D6E-409C-BE32-E72D297353CC}">
              <c16:uniqueId val="{00000004-302C-41B1-AD91-C24B3630920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0.12</c:v>
                </c:pt>
                <c:pt idx="4">
                  <c:v>#N/A</c:v>
                </c:pt>
                <c:pt idx="5">
                  <c:v>0.54</c:v>
                </c:pt>
                <c:pt idx="6">
                  <c:v>#N/A</c:v>
                </c:pt>
                <c:pt idx="7">
                  <c:v>0.22</c:v>
                </c:pt>
                <c:pt idx="8">
                  <c:v>#N/A</c:v>
                </c:pt>
                <c:pt idx="9">
                  <c:v>1.2</c:v>
                </c:pt>
              </c:numCache>
            </c:numRef>
          </c:val>
          <c:extLst xmlns:c16r2="http://schemas.microsoft.com/office/drawing/2015/06/chart">
            <c:ext xmlns:c16="http://schemas.microsoft.com/office/drawing/2014/chart" uri="{C3380CC4-5D6E-409C-BE32-E72D297353CC}">
              <c16:uniqueId val="{00000005-302C-41B1-AD91-C24B363092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2.0099999999999998</c:v>
                </c:pt>
                <c:pt idx="2">
                  <c:v>#N/A</c:v>
                </c:pt>
                <c:pt idx="3">
                  <c:v>0.02</c:v>
                </c:pt>
                <c:pt idx="4">
                  <c:v>#N/A</c:v>
                </c:pt>
                <c:pt idx="5">
                  <c:v>1.83</c:v>
                </c:pt>
                <c:pt idx="6">
                  <c:v>#N/A</c:v>
                </c:pt>
                <c:pt idx="7">
                  <c:v>1.56</c:v>
                </c:pt>
                <c:pt idx="8">
                  <c:v>#N/A</c:v>
                </c:pt>
                <c:pt idx="9">
                  <c:v>1.42</c:v>
                </c:pt>
              </c:numCache>
            </c:numRef>
          </c:val>
          <c:extLst xmlns:c16r2="http://schemas.microsoft.com/office/drawing/2015/06/chart">
            <c:ext xmlns:c16="http://schemas.microsoft.com/office/drawing/2014/chart" uri="{C3380CC4-5D6E-409C-BE32-E72D297353CC}">
              <c16:uniqueId val="{00000006-302C-41B1-AD91-C24B3630920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2.61</c:v>
                </c:pt>
                <c:pt idx="2">
                  <c:v>#N/A</c:v>
                </c:pt>
                <c:pt idx="3">
                  <c:v>2.63</c:v>
                </c:pt>
                <c:pt idx="4">
                  <c:v>#N/A</c:v>
                </c:pt>
                <c:pt idx="5">
                  <c:v>2.52</c:v>
                </c:pt>
                <c:pt idx="6">
                  <c:v>#N/A</c:v>
                </c:pt>
                <c:pt idx="7">
                  <c:v>2.17</c:v>
                </c:pt>
                <c:pt idx="8">
                  <c:v>#N/A</c:v>
                </c:pt>
                <c:pt idx="9">
                  <c:v>2.35</c:v>
                </c:pt>
              </c:numCache>
            </c:numRef>
          </c:val>
          <c:extLst xmlns:c16r2="http://schemas.microsoft.com/office/drawing/2015/06/chart">
            <c:ext xmlns:c16="http://schemas.microsoft.com/office/drawing/2014/chart" uri="{C3380CC4-5D6E-409C-BE32-E72D297353CC}">
              <c16:uniqueId val="{00000007-302C-41B1-AD91-C24B3630920F}"/>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3.72</c:v>
                </c:pt>
                <c:pt idx="2">
                  <c:v>#N/A</c:v>
                </c:pt>
                <c:pt idx="3">
                  <c:v>3.53</c:v>
                </c:pt>
                <c:pt idx="4">
                  <c:v>#N/A</c:v>
                </c:pt>
                <c:pt idx="5">
                  <c:v>3.44</c:v>
                </c:pt>
                <c:pt idx="6">
                  <c:v>#N/A</c:v>
                </c:pt>
                <c:pt idx="7">
                  <c:v>3.61</c:v>
                </c:pt>
                <c:pt idx="8">
                  <c:v>#N/A</c:v>
                </c:pt>
                <c:pt idx="9">
                  <c:v>4.09</c:v>
                </c:pt>
              </c:numCache>
            </c:numRef>
          </c:val>
          <c:extLst xmlns:c16r2="http://schemas.microsoft.com/office/drawing/2015/06/chart">
            <c:ext xmlns:c16="http://schemas.microsoft.com/office/drawing/2014/chart" uri="{C3380CC4-5D6E-409C-BE32-E72D297353CC}">
              <c16:uniqueId val="{00000008-302C-41B1-AD91-C24B363092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7.48</c:v>
                </c:pt>
                <c:pt idx="2">
                  <c:v>#N/A</c:v>
                </c:pt>
                <c:pt idx="3">
                  <c:v>6.55</c:v>
                </c:pt>
                <c:pt idx="4">
                  <c:v>#N/A</c:v>
                </c:pt>
                <c:pt idx="5">
                  <c:v>7.29</c:v>
                </c:pt>
                <c:pt idx="6">
                  <c:v>#N/A</c:v>
                </c:pt>
                <c:pt idx="7">
                  <c:v>5.44</c:v>
                </c:pt>
                <c:pt idx="8">
                  <c:v>#N/A</c:v>
                </c:pt>
                <c:pt idx="9">
                  <c:v>4.75</c:v>
                </c:pt>
              </c:numCache>
            </c:numRef>
          </c:val>
          <c:extLst xmlns:c16r2="http://schemas.microsoft.com/office/drawing/2015/06/chart">
            <c:ext xmlns:c16="http://schemas.microsoft.com/office/drawing/2014/chart" uri="{C3380CC4-5D6E-409C-BE32-E72D297353CC}">
              <c16:uniqueId val="{00000009-302C-41B1-AD91-C24B3630920F}"/>
            </c:ext>
          </c:extLst>
        </c:ser>
        <c:dLbls>
          <c:showLegendKey val="0"/>
          <c:showVal val="0"/>
          <c:showCatName val="0"/>
          <c:showSerName val="0"/>
          <c:showPercent val="0"/>
          <c:showBubbleSize val="0"/>
        </c:dLbls>
        <c:gapWidth val="150"/>
        <c:overlap val="100"/>
        <c:axId val="383820272"/>
        <c:axId val="383821840"/>
      </c:barChart>
      <c:catAx>
        <c:axId val="3838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21840"/>
        <c:crosses val="autoZero"/>
        <c:auto val="1"/>
        <c:lblAlgn val="ctr"/>
        <c:lblOffset val="100"/>
        <c:tickLblSkip val="1"/>
        <c:tickMarkSkip val="1"/>
        <c:noMultiLvlLbl val="0"/>
      </c:catAx>
      <c:valAx>
        <c:axId val="38382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1859</c:v>
                </c:pt>
                <c:pt idx="5">
                  <c:v>1148</c:v>
                </c:pt>
                <c:pt idx="8">
                  <c:v>1184</c:v>
                </c:pt>
                <c:pt idx="11">
                  <c:v>1217</c:v>
                </c:pt>
                <c:pt idx="14">
                  <c:v>1165</c:v>
                </c:pt>
              </c:numCache>
            </c:numRef>
          </c:val>
          <c:extLst xmlns:c16r2="http://schemas.microsoft.com/office/drawing/2015/06/chart">
            <c:ext xmlns:c16="http://schemas.microsoft.com/office/drawing/2014/chart" uri="{C3380CC4-5D6E-409C-BE32-E72D297353CC}">
              <c16:uniqueId val="{00000000-9AA3-44DC-9E67-62528CEF45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A3-44DC-9E67-62528CEF45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877</c:v>
                </c:pt>
                <c:pt idx="3">
                  <c:v>2</c:v>
                </c:pt>
                <c:pt idx="6">
                  <c:v>5</c:v>
                </c:pt>
                <c:pt idx="9">
                  <c:v>6</c:v>
                </c:pt>
                <c:pt idx="12">
                  <c:v>6</c:v>
                </c:pt>
              </c:numCache>
            </c:numRef>
          </c:val>
          <c:extLst xmlns:c16r2="http://schemas.microsoft.com/office/drawing/2015/06/chart">
            <c:ext xmlns:c16="http://schemas.microsoft.com/office/drawing/2014/chart" uri="{C3380CC4-5D6E-409C-BE32-E72D297353CC}">
              <c16:uniqueId val="{00000002-9AA3-44DC-9E67-62528CEF45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73</c:v>
                </c:pt>
                <c:pt idx="6">
                  <c:v>61</c:v>
                </c:pt>
                <c:pt idx="9">
                  <c:v>55</c:v>
                </c:pt>
                <c:pt idx="12">
                  <c:v>66</c:v>
                </c:pt>
              </c:numCache>
            </c:numRef>
          </c:val>
          <c:extLst xmlns:c16r2="http://schemas.microsoft.com/office/drawing/2015/06/chart">
            <c:ext xmlns:c16="http://schemas.microsoft.com/office/drawing/2014/chart" uri="{C3380CC4-5D6E-409C-BE32-E72D297353CC}">
              <c16:uniqueId val="{00000003-9AA3-44DC-9E67-62528CEF45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604</c:v>
                </c:pt>
                <c:pt idx="3">
                  <c:v>590</c:v>
                </c:pt>
                <c:pt idx="6">
                  <c:v>604</c:v>
                </c:pt>
                <c:pt idx="9">
                  <c:v>562</c:v>
                </c:pt>
                <c:pt idx="12">
                  <c:v>531</c:v>
                </c:pt>
              </c:numCache>
            </c:numRef>
          </c:val>
          <c:extLst xmlns:c16r2="http://schemas.microsoft.com/office/drawing/2015/06/chart">
            <c:ext xmlns:c16="http://schemas.microsoft.com/office/drawing/2014/chart" uri="{C3380CC4-5D6E-409C-BE32-E72D297353CC}">
              <c16:uniqueId val="{00000004-9AA3-44DC-9E67-62528CEF45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3-44DC-9E67-62528CEF45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A3-44DC-9E67-62528CEF45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1018</c:v>
                </c:pt>
                <c:pt idx="3">
                  <c:v>1088</c:v>
                </c:pt>
                <c:pt idx="6">
                  <c:v>1179</c:v>
                </c:pt>
                <c:pt idx="9">
                  <c:v>1260</c:v>
                </c:pt>
                <c:pt idx="12">
                  <c:v>1339</c:v>
                </c:pt>
              </c:numCache>
            </c:numRef>
          </c:val>
          <c:extLst xmlns:c16r2="http://schemas.microsoft.com/office/drawing/2015/06/chart">
            <c:ext xmlns:c16="http://schemas.microsoft.com/office/drawing/2014/chart" uri="{C3380CC4-5D6E-409C-BE32-E72D297353CC}">
              <c16:uniqueId val="{00000007-9AA3-44DC-9E67-62528CEF455A}"/>
            </c:ext>
          </c:extLst>
        </c:ser>
        <c:dLbls>
          <c:showLegendKey val="0"/>
          <c:showVal val="0"/>
          <c:showCatName val="0"/>
          <c:showSerName val="0"/>
          <c:showPercent val="0"/>
          <c:showBubbleSize val="0"/>
        </c:dLbls>
        <c:gapWidth val="100"/>
        <c:overlap val="100"/>
        <c:axId val="383826152"/>
        <c:axId val="383824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726</c:v>
                </c:pt>
                <c:pt idx="2">
                  <c:v>#N/A</c:v>
                </c:pt>
                <c:pt idx="3">
                  <c:v>#N/A</c:v>
                </c:pt>
                <c:pt idx="4">
                  <c:v>605</c:v>
                </c:pt>
                <c:pt idx="5">
                  <c:v>#N/A</c:v>
                </c:pt>
                <c:pt idx="6">
                  <c:v>#N/A</c:v>
                </c:pt>
                <c:pt idx="7">
                  <c:v>665</c:v>
                </c:pt>
                <c:pt idx="8">
                  <c:v>#N/A</c:v>
                </c:pt>
                <c:pt idx="9">
                  <c:v>#N/A</c:v>
                </c:pt>
                <c:pt idx="10">
                  <c:v>666</c:v>
                </c:pt>
                <c:pt idx="11">
                  <c:v>#N/A</c:v>
                </c:pt>
                <c:pt idx="12">
                  <c:v>#N/A</c:v>
                </c:pt>
                <c:pt idx="13">
                  <c:v>777</c:v>
                </c:pt>
                <c:pt idx="14">
                  <c:v>#N/A</c:v>
                </c:pt>
              </c:numCache>
            </c:numRef>
          </c:val>
          <c:smooth val="0"/>
          <c:extLst xmlns:c16r2="http://schemas.microsoft.com/office/drawing/2015/06/chart">
            <c:ext xmlns:c16="http://schemas.microsoft.com/office/drawing/2014/chart" uri="{C3380CC4-5D6E-409C-BE32-E72D297353CC}">
              <c16:uniqueId val="{00000008-9AA3-44DC-9E67-62528CEF455A}"/>
            </c:ext>
          </c:extLst>
        </c:ser>
        <c:dLbls>
          <c:showLegendKey val="0"/>
          <c:showVal val="0"/>
          <c:showCatName val="0"/>
          <c:showSerName val="0"/>
          <c:showPercent val="0"/>
          <c:showBubbleSize val="0"/>
        </c:dLbls>
        <c:marker val="1"/>
        <c:smooth val="0"/>
        <c:axId val="383826152"/>
        <c:axId val="383824584"/>
      </c:lineChart>
      <c:catAx>
        <c:axId val="38382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24584"/>
        <c:crosses val="autoZero"/>
        <c:auto val="1"/>
        <c:lblAlgn val="ctr"/>
        <c:lblOffset val="100"/>
        <c:tickLblSkip val="1"/>
        <c:tickMarkSkip val="1"/>
        <c:noMultiLvlLbl val="0"/>
      </c:catAx>
      <c:valAx>
        <c:axId val="38382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15228</c:v>
                </c:pt>
                <c:pt idx="5">
                  <c:v>15103</c:v>
                </c:pt>
                <c:pt idx="8">
                  <c:v>14815</c:v>
                </c:pt>
                <c:pt idx="11">
                  <c:v>14642</c:v>
                </c:pt>
                <c:pt idx="14">
                  <c:v>14516</c:v>
                </c:pt>
              </c:numCache>
            </c:numRef>
          </c:val>
          <c:extLst xmlns:c16r2="http://schemas.microsoft.com/office/drawing/2015/06/chart">
            <c:ext xmlns:c16="http://schemas.microsoft.com/office/drawing/2014/chart" uri="{C3380CC4-5D6E-409C-BE32-E72D297353CC}">
              <c16:uniqueId val="{00000000-FABC-4A30-84E1-225A6BF6CC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ABC-4A30-84E1-225A6BF6CC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4668</c:v>
                </c:pt>
                <c:pt idx="5">
                  <c:v>4559</c:v>
                </c:pt>
                <c:pt idx="8">
                  <c:v>4406</c:v>
                </c:pt>
                <c:pt idx="11">
                  <c:v>4206</c:v>
                </c:pt>
                <c:pt idx="14">
                  <c:v>3529</c:v>
                </c:pt>
              </c:numCache>
            </c:numRef>
          </c:val>
          <c:extLst xmlns:c16r2="http://schemas.microsoft.com/office/drawing/2015/06/chart">
            <c:ext xmlns:c16="http://schemas.microsoft.com/office/drawing/2014/chart" uri="{C3380CC4-5D6E-409C-BE32-E72D297353CC}">
              <c16:uniqueId val="{00000002-FABC-4A30-84E1-225A6BF6CC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BC-4A30-84E1-225A6BF6CC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ABC-4A30-84E1-225A6BF6CC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BC-4A30-84E1-225A6BF6CC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2274</c:v>
                </c:pt>
                <c:pt idx="3">
                  <c:v>2276</c:v>
                </c:pt>
                <c:pt idx="6">
                  <c:v>2353</c:v>
                </c:pt>
                <c:pt idx="9">
                  <c:v>2424</c:v>
                </c:pt>
                <c:pt idx="12">
                  <c:v>2428</c:v>
                </c:pt>
              </c:numCache>
            </c:numRef>
          </c:val>
          <c:extLst xmlns:c16r2="http://schemas.microsoft.com/office/drawing/2015/06/chart">
            <c:ext xmlns:c16="http://schemas.microsoft.com/office/drawing/2014/chart" uri="{C3380CC4-5D6E-409C-BE32-E72D297353CC}">
              <c16:uniqueId val="{00000006-FABC-4A30-84E1-225A6BF6CC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468</c:v>
                </c:pt>
                <c:pt idx="3">
                  <c:v>570</c:v>
                </c:pt>
                <c:pt idx="6">
                  <c:v>541</c:v>
                </c:pt>
                <c:pt idx="9">
                  <c:v>515</c:v>
                </c:pt>
                <c:pt idx="12">
                  <c:v>674</c:v>
                </c:pt>
              </c:numCache>
            </c:numRef>
          </c:val>
          <c:extLst xmlns:c16r2="http://schemas.microsoft.com/office/drawing/2015/06/chart">
            <c:ext xmlns:c16="http://schemas.microsoft.com/office/drawing/2014/chart" uri="{C3380CC4-5D6E-409C-BE32-E72D297353CC}">
              <c16:uniqueId val="{00000007-FABC-4A30-84E1-225A6BF6CC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7586</c:v>
                </c:pt>
                <c:pt idx="3">
                  <c:v>6944</c:v>
                </c:pt>
                <c:pt idx="6">
                  <c:v>6546</c:v>
                </c:pt>
                <c:pt idx="9">
                  <c:v>6146</c:v>
                </c:pt>
                <c:pt idx="12">
                  <c:v>5693</c:v>
                </c:pt>
              </c:numCache>
            </c:numRef>
          </c:val>
          <c:extLst xmlns:c16r2="http://schemas.microsoft.com/office/drawing/2015/06/chart">
            <c:ext xmlns:c16="http://schemas.microsoft.com/office/drawing/2014/chart" uri="{C3380CC4-5D6E-409C-BE32-E72D297353CC}">
              <c16:uniqueId val="{00000008-FABC-4A30-84E1-225A6BF6CC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ABC-4A30-84E1-225A6BF6CC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14814</c:v>
                </c:pt>
                <c:pt idx="3">
                  <c:v>15436</c:v>
                </c:pt>
                <c:pt idx="6">
                  <c:v>16058</c:v>
                </c:pt>
                <c:pt idx="9">
                  <c:v>16520</c:v>
                </c:pt>
                <c:pt idx="12">
                  <c:v>16603</c:v>
                </c:pt>
              </c:numCache>
            </c:numRef>
          </c:val>
          <c:extLst xmlns:c16r2="http://schemas.microsoft.com/office/drawing/2015/06/chart">
            <c:ext xmlns:c16="http://schemas.microsoft.com/office/drawing/2014/chart" uri="{C3380CC4-5D6E-409C-BE32-E72D297353CC}">
              <c16:uniqueId val="{0000000A-FABC-4A30-84E1-225A6BF6CCAB}"/>
            </c:ext>
          </c:extLst>
        </c:ser>
        <c:dLbls>
          <c:showLegendKey val="0"/>
          <c:showVal val="0"/>
          <c:showCatName val="0"/>
          <c:showSerName val="0"/>
          <c:showPercent val="0"/>
          <c:showBubbleSize val="0"/>
        </c:dLbls>
        <c:gapWidth val="100"/>
        <c:overlap val="100"/>
        <c:axId val="383822232"/>
        <c:axId val="38382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5247</c:v>
                </c:pt>
                <c:pt idx="2">
                  <c:v>#N/A</c:v>
                </c:pt>
                <c:pt idx="3">
                  <c:v>#N/A</c:v>
                </c:pt>
                <c:pt idx="4">
                  <c:v>5565</c:v>
                </c:pt>
                <c:pt idx="5">
                  <c:v>#N/A</c:v>
                </c:pt>
                <c:pt idx="6">
                  <c:v>#N/A</c:v>
                </c:pt>
                <c:pt idx="7">
                  <c:v>6277</c:v>
                </c:pt>
                <c:pt idx="8">
                  <c:v>#N/A</c:v>
                </c:pt>
                <c:pt idx="9">
                  <c:v>#N/A</c:v>
                </c:pt>
                <c:pt idx="10">
                  <c:v>6758</c:v>
                </c:pt>
                <c:pt idx="11">
                  <c:v>#N/A</c:v>
                </c:pt>
                <c:pt idx="12">
                  <c:v>#N/A</c:v>
                </c:pt>
                <c:pt idx="13">
                  <c:v>7353</c:v>
                </c:pt>
                <c:pt idx="14">
                  <c:v>#N/A</c:v>
                </c:pt>
              </c:numCache>
            </c:numRef>
          </c:val>
          <c:smooth val="0"/>
          <c:extLst xmlns:c16r2="http://schemas.microsoft.com/office/drawing/2015/06/chart">
            <c:ext xmlns:c16="http://schemas.microsoft.com/office/drawing/2014/chart" uri="{C3380CC4-5D6E-409C-BE32-E72D297353CC}">
              <c16:uniqueId val="{0000000B-FABC-4A30-84E1-225A6BF6CCAB}"/>
            </c:ext>
          </c:extLst>
        </c:ser>
        <c:dLbls>
          <c:showLegendKey val="0"/>
          <c:showVal val="0"/>
          <c:showCatName val="0"/>
          <c:showSerName val="0"/>
          <c:showPercent val="0"/>
          <c:showBubbleSize val="0"/>
        </c:dLbls>
        <c:marker val="1"/>
        <c:smooth val="0"/>
        <c:axId val="383822232"/>
        <c:axId val="383822624"/>
      </c:lineChart>
      <c:catAx>
        <c:axId val="38382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822624"/>
        <c:crosses val="autoZero"/>
        <c:auto val="1"/>
        <c:lblAlgn val="ctr"/>
        <c:lblOffset val="100"/>
        <c:tickLblSkip val="1"/>
        <c:tickMarkSkip val="1"/>
        <c:noMultiLvlLbl val="0"/>
      </c:catAx>
      <c:valAx>
        <c:axId val="3838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1515</c:v>
                </c:pt>
                <c:pt idx="1">
                  <c:v>1415</c:v>
                </c:pt>
                <c:pt idx="2">
                  <c:v>1092</c:v>
                </c:pt>
              </c:numCache>
            </c:numRef>
          </c:val>
          <c:extLst xmlns:c16r2="http://schemas.microsoft.com/office/drawing/2015/06/chart">
            <c:ext xmlns:c16="http://schemas.microsoft.com/office/drawing/2014/chart" uri="{C3380CC4-5D6E-409C-BE32-E72D297353CC}">
              <c16:uniqueId val="{00000000-B32C-4915-BB13-E26649CE06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214</c:v>
                </c:pt>
                <c:pt idx="1">
                  <c:v>0</c:v>
                </c:pt>
                <c:pt idx="2">
                  <c:v>0</c:v>
                </c:pt>
              </c:numCache>
            </c:numRef>
          </c:val>
          <c:extLst xmlns:c16r2="http://schemas.microsoft.com/office/drawing/2015/06/chart">
            <c:ext xmlns:c16="http://schemas.microsoft.com/office/drawing/2014/chart" uri="{C3380CC4-5D6E-409C-BE32-E72D297353CC}">
              <c16:uniqueId val="{00000001-B32C-4915-BB13-E26649CE06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1649</c:v>
                </c:pt>
                <c:pt idx="1">
                  <c:v>1552</c:v>
                </c:pt>
                <c:pt idx="2">
                  <c:v>1540</c:v>
                </c:pt>
              </c:numCache>
            </c:numRef>
          </c:val>
          <c:extLst xmlns:c16r2="http://schemas.microsoft.com/office/drawing/2015/06/chart">
            <c:ext xmlns:c16="http://schemas.microsoft.com/office/drawing/2014/chart" uri="{C3380CC4-5D6E-409C-BE32-E72D297353CC}">
              <c16:uniqueId val="{00000002-B32C-4915-BB13-E26649CE0614}"/>
            </c:ext>
          </c:extLst>
        </c:ser>
        <c:dLbls>
          <c:showLegendKey val="0"/>
          <c:showVal val="0"/>
          <c:showCatName val="0"/>
          <c:showSerName val="0"/>
          <c:showPercent val="0"/>
          <c:showBubbleSize val="0"/>
        </c:dLbls>
        <c:gapWidth val="120"/>
        <c:overlap val="100"/>
        <c:axId val="383825760"/>
        <c:axId val="383826544"/>
      </c:barChart>
      <c:catAx>
        <c:axId val="3838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3826544"/>
        <c:crosses val="autoZero"/>
        <c:auto val="1"/>
        <c:lblAlgn val="ctr"/>
        <c:lblOffset val="100"/>
        <c:tickLblSkip val="1"/>
        <c:tickMarkSkip val="1"/>
        <c:noMultiLvlLbl val="0"/>
      </c:catAx>
      <c:valAx>
        <c:axId val="383826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38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EF-4E4A-99CE-338170EE9430}"/>
                </c:ext>
                <c:ext xmlns:c15="http://schemas.microsoft.com/office/drawing/2012/chart" uri="{CE6537A1-D6FC-4f65-9D91-7224C49458BB}">
                  <c15:dlblFieldTable>
                    <c15:dlblFTEntry>
                      <c15:txfldGUID>{CA0AA532-693A-48C2-A310-EE0D53C82D01}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EF-4E4A-99CE-338170EE9430}"/>
                </c:ext>
                <c:ext xmlns:c15="http://schemas.microsoft.com/office/drawing/2012/chart" uri="{CE6537A1-D6FC-4f65-9D91-7224C49458BB}">
                  <c15:dlblFieldTable>
                    <c15:dlblFTEntry>
                      <c15:txfldGUID>{C167E895-2E48-4C32-8F1F-AFFF09FBAD93}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EF-4E4A-99CE-338170EE9430}"/>
                </c:ext>
                <c:ext xmlns:c15="http://schemas.microsoft.com/office/drawing/2012/chart" uri="{CE6537A1-D6FC-4f65-9D91-7224C49458BB}">
                  <c15:dlblFieldTable>
                    <c15:dlblFTEntry>
                      <c15:txfldGUID>{EF21D547-4FAF-4871-B723-D8D17571F986}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EF-4E4A-99CE-338170EE9430}"/>
                </c:ext>
                <c:ext xmlns:c15="http://schemas.microsoft.com/office/drawing/2012/chart" uri="{CE6537A1-D6FC-4f65-9D91-7224C49458BB}">
                  <c15:dlblFieldTable>
                    <c15:dlblFTEntry>
                      <c15:txfldGUID>{96B18D8C-1D24-4D55-96A6-A085A79310EE}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EF-4E4A-99CE-338170EE9430}"/>
                </c:ext>
                <c:ext xmlns:c15="http://schemas.microsoft.com/office/drawing/2012/chart" uri="{CE6537A1-D6FC-4f65-9D91-7224C49458BB}">
                  <c15:dlblFieldTable>
                    <c15:dlblFTEntry>
                      <c15:txfldGUID>{5A96B154-6568-4D52-8A7D-77D192F9C90F}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EF-4E4A-99CE-338170EE9430}"/>
                </c:ext>
                <c:ext xmlns:c15="http://schemas.microsoft.com/office/drawing/2012/chart" uri="{CE6537A1-D6FC-4f65-9D91-7224C49458BB}">
                  <c15:dlblFieldTable>
                    <c15:dlblFTEntry>
                      <c15:txfldGUID>{A4FEE29A-BD41-400E-85C4-E25279B44714}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EF-4E4A-99CE-338170EE9430}"/>
                </c:ext>
                <c:ext xmlns:c15="http://schemas.microsoft.com/office/drawing/2012/chart" uri="{CE6537A1-D6FC-4f65-9D91-7224C49458BB}">
                  <c15:dlblFieldTable>
                    <c15:dlblFTEntry>
                      <c15:txfldGUID>{96884B94-5899-467B-92FA-D1CFB621CE45}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EF-4E4A-99CE-338170EE9430}"/>
                </c:ext>
                <c:ext xmlns:c15="http://schemas.microsoft.com/office/drawing/2012/chart" uri="{CE6537A1-D6FC-4f65-9D91-7224C49458BB}">
                  <c15:dlblFieldTable>
                    <c15:dlblFTEntry>
                      <c15:txfldGUID>{8C81036D-34C1-439B-9C82-7539A09D6075}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EF-4E4A-99CE-338170EE9430}"/>
                </c:ext>
                <c:ext xmlns:c15="http://schemas.microsoft.com/office/drawing/2012/chart" uri="{CE6537A1-D6FC-4f65-9D91-7224C49458BB}">
                  <c15:dlblFieldTable>
                    <c15:dlblFTEntry>
                      <c15:txfldGUID>{8F26C677-D9A6-4D1B-89C5-EBF65761DFB1}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50.9</c:v>
                </c:pt>
                <c:pt idx="16">
                  <c:v>51.7</c:v>
                </c:pt>
              </c:numCache>
            </c:numRef>
          </c:xVal>
          <c:yVal>
            <c:numRef>
              <c:f>公会計指標分析・財政指標組合せ分析表!$BP$51:$DC$51</c:f>
              <c:numCache>
                <c:formatCode>#,##0.0;"▲ "#,##0.0</c:formatCode>
                <c:ptCount val="40"/>
                <c:pt idx="0">
                  <c:v>61.7</c:v>
                </c:pt>
                <c:pt idx="8">
                  <c:v>65.8</c:v>
                </c:pt>
                <c:pt idx="16">
                  <c:v>73.900000000000006</c:v>
                </c:pt>
              </c:numCache>
            </c:numRef>
          </c:yVal>
          <c:smooth val="0"/>
          <c:extLst xmlns:c16r2="http://schemas.microsoft.com/office/drawing/2015/06/chart">
            <c:ext xmlns:c16="http://schemas.microsoft.com/office/drawing/2014/chart" uri="{C3380CC4-5D6E-409C-BE32-E72D297353CC}">
              <c16:uniqueId val="{00000009-A4EF-4E4A-99CE-338170EE94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EF-4E4A-99CE-338170EE9430}"/>
                </c:ext>
                <c:ext xmlns:c15="http://schemas.microsoft.com/office/drawing/2012/chart" uri="{CE6537A1-D6FC-4f65-9D91-7224C49458BB}">
                  <c15:dlblFieldTable>
                    <c15:dlblFTEntry>
                      <c15:txfldGUID>{5FD677C9-105D-4715-AC73-461D76BBB49D}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EF-4E4A-99CE-338170EE9430}"/>
                </c:ext>
                <c:ext xmlns:c15="http://schemas.microsoft.com/office/drawing/2012/chart" uri="{CE6537A1-D6FC-4f65-9D91-7224C49458BB}">
                  <c15:dlblFieldTable>
                    <c15:dlblFTEntry>
                      <c15:txfldGUID>{66627E0A-848F-43CC-9FA6-C97EAADC6D5B}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EF-4E4A-99CE-338170EE9430}"/>
                </c:ext>
                <c:ext xmlns:c15="http://schemas.microsoft.com/office/drawing/2012/chart" uri="{CE6537A1-D6FC-4f65-9D91-7224C49458BB}">
                  <c15:dlblFieldTable>
                    <c15:dlblFTEntry>
                      <c15:txfldGUID>{45957F8E-93DE-40E6-B6B1-8D5860FBEBFA}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EF-4E4A-99CE-338170EE9430}"/>
                </c:ext>
                <c:ext xmlns:c15="http://schemas.microsoft.com/office/drawing/2012/chart" uri="{CE6537A1-D6FC-4f65-9D91-7224C49458BB}">
                  <c15:dlblFieldTable>
                    <c15:dlblFTEntry>
                      <c15:txfldGUID>{9F7E08EF-F335-4F6A-99A0-809AA2C58A98}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EF-4E4A-99CE-338170EE9430}"/>
                </c:ext>
                <c:ext xmlns:c15="http://schemas.microsoft.com/office/drawing/2012/chart" uri="{CE6537A1-D6FC-4f65-9D91-7224C49458BB}">
                  <c15:dlblFieldTable>
                    <c15:dlblFTEntry>
                      <c15:txfldGUID>{FB3EA1BA-1425-4852-BCAD-95798D4C2CB7}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EF-4E4A-99CE-338170EE9430}"/>
                </c:ext>
                <c:ext xmlns:c15="http://schemas.microsoft.com/office/drawing/2012/chart" uri="{CE6537A1-D6FC-4f65-9D91-7224C49458BB}">
                  <c15:dlblFieldTable>
                    <c15:dlblFTEntry>
                      <c15:txfldGUID>{71617534-FC21-4C13-9D0B-4B8E9BBBE1B3}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EF-4E4A-99CE-338170EE9430}"/>
                </c:ext>
                <c:ext xmlns:c15="http://schemas.microsoft.com/office/drawing/2012/chart" uri="{CE6537A1-D6FC-4f65-9D91-7224C49458BB}">
                  <c15:dlblFieldTable>
                    <c15:dlblFTEntry>
                      <c15:txfldGUID>{5470DD53-6A93-4E2D-8EA5-B5D244C4160D}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EF-4E4A-99CE-338170EE9430}"/>
                </c:ext>
                <c:ext xmlns:c15="http://schemas.microsoft.com/office/drawing/2012/chart" uri="{CE6537A1-D6FC-4f65-9D91-7224C49458BB}">
                  <c15:dlblFieldTable>
                    <c15:dlblFTEntry>
                      <c15:txfldGUID>{C833F37E-76C3-4EA0-AE86-A74EEC124F9B}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EF-4E4A-99CE-338170EE9430}"/>
                </c:ext>
                <c:ext xmlns:c15="http://schemas.microsoft.com/office/drawing/2012/chart" uri="{CE6537A1-D6FC-4f65-9D91-7224C49458BB}">
                  <c15:dlblFieldTable>
                    <c15:dlblFTEntry>
                      <c15:txfldGUID>{F5E564B7-210B-4CEA-90BE-D0854E340D0E}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numCache>
            </c:numRef>
          </c:xVal>
          <c:yVal>
            <c:numRef>
              <c:f>公会計指標分析・財政指標組合せ分析表!$BP$55:$DC$55</c:f>
              <c:numCache>
                <c:formatCode>#,##0.0;"▲ "#,##0.0</c:formatCode>
                <c:ptCount val="40"/>
                <c:pt idx="0">
                  <c:v>58.5</c:v>
                </c:pt>
                <c:pt idx="8">
                  <c:v>54.6</c:v>
                </c:pt>
                <c:pt idx="16">
                  <c:v>53.2</c:v>
                </c:pt>
              </c:numCache>
            </c:numRef>
          </c:yVal>
          <c:smooth val="0"/>
          <c:extLst xmlns:c16r2="http://schemas.microsoft.com/office/drawing/2015/06/chart">
            <c:ext xmlns:c16="http://schemas.microsoft.com/office/drawing/2014/chart" uri="{C3380CC4-5D6E-409C-BE32-E72D297353CC}">
              <c16:uniqueId val="{00000013-A4EF-4E4A-99CE-338170EE9430}"/>
            </c:ext>
          </c:extLst>
        </c:ser>
        <c:dLbls>
          <c:showLegendKey val="0"/>
          <c:showVal val="1"/>
          <c:showCatName val="0"/>
          <c:showSerName val="0"/>
          <c:showPercent val="0"/>
          <c:showBubbleSize val="0"/>
        </c:dLbls>
        <c:axId val="455994736"/>
        <c:axId val="455996304"/>
      </c:scatterChart>
      <c:valAx>
        <c:axId val="455994736"/>
        <c:scaling>
          <c:orientation val="minMax"/>
          <c:max val="60.5"/>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96304"/>
        <c:crosses val="autoZero"/>
        <c:crossBetween val="midCat"/>
      </c:valAx>
      <c:valAx>
        <c:axId val="455996304"/>
        <c:scaling>
          <c:orientation val="minMax"/>
          <c:max val="7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9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24-439A-8F87-B083520691CE}"/>
                </c:ext>
                <c:ext xmlns:c15="http://schemas.microsoft.com/office/drawing/2012/chart" uri="{CE6537A1-D6FC-4f65-9D91-7224C49458BB}">
                  <c15:dlblFieldTable>
                    <c15:dlblFTEntry>
                      <c15:txfldGUID>{8BE6745D-6E9D-48FD-9CF7-A11838A5D328}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24-439A-8F87-B083520691CE}"/>
                </c:ext>
                <c:ext xmlns:c15="http://schemas.microsoft.com/office/drawing/2012/chart" uri="{CE6537A1-D6FC-4f65-9D91-7224C49458BB}">
                  <c15:dlblFieldTable>
                    <c15:dlblFTEntry>
                      <c15:txfldGUID>{4765AC39-C99F-4F25-814F-AE579AB1807B}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24-439A-8F87-B083520691CE}"/>
                </c:ext>
                <c:ext xmlns:c15="http://schemas.microsoft.com/office/drawing/2012/chart" uri="{CE6537A1-D6FC-4f65-9D91-7224C49458BB}">
                  <c15:dlblFieldTable>
                    <c15:dlblFTEntry>
                      <c15:txfldGUID>{7E7BE4CF-6E0F-4BE7-BBFE-D4170EF2AF1A}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24-439A-8F87-B083520691CE}"/>
                </c:ext>
                <c:ext xmlns:c15="http://schemas.microsoft.com/office/drawing/2012/chart" uri="{CE6537A1-D6FC-4f65-9D91-7224C49458BB}">
                  <c15:dlblFieldTable>
                    <c15:dlblFTEntry>
                      <c15:txfldGUID>{D0F8991A-18D2-4979-8D2D-BFB529263192}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24-439A-8F87-B083520691CE}"/>
                </c:ext>
                <c:ext xmlns:c15="http://schemas.microsoft.com/office/drawing/2012/chart" uri="{CE6537A1-D6FC-4f65-9D91-7224C49458BB}">
                  <c15:dlblFieldTable>
                    <c15:dlblFTEntry>
                      <c15:txfldGUID>{705B3562-CF23-44ED-8477-056C4BB6FDF0}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24-439A-8F87-B083520691CE}"/>
                </c:ext>
                <c:ext xmlns:c15="http://schemas.microsoft.com/office/drawing/2012/chart" uri="{CE6537A1-D6FC-4f65-9D91-7224C49458BB}">
                  <c15:dlblFieldTable>
                    <c15:dlblFTEntry>
                      <c15:txfldGUID>{306E98DE-4F9C-4191-80F2-E4F9AFE0C49B}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24-439A-8F87-B083520691CE}"/>
                </c:ext>
                <c:ext xmlns:c15="http://schemas.microsoft.com/office/drawing/2012/chart" uri="{CE6537A1-D6FC-4f65-9D91-7224C49458BB}">
                  <c15:dlblFieldTable>
                    <c15:dlblFTEntry>
                      <c15:txfldGUID>{1A7132FD-BA88-427E-AA72-A0F879366B35}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24-439A-8F87-B083520691CE}"/>
                </c:ext>
                <c:ext xmlns:c15="http://schemas.microsoft.com/office/drawing/2012/chart" uri="{CE6537A1-D6FC-4f65-9D91-7224C49458BB}">
                  <c15:dlblFieldTable>
                    <c15:dlblFTEntry>
                      <c15:txfldGUID>{B2A80D3A-204E-4B82-88B6-9A39D1DE7D8D}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24-439A-8F87-B083520691CE}"/>
                </c:ext>
                <c:ext xmlns:c15="http://schemas.microsoft.com/office/drawing/2012/chart" uri="{CE6537A1-D6FC-4f65-9D91-7224C49458BB}">
                  <c15:dlblFieldTable>
                    <c15:dlblFTEntry>
                      <c15:txfldGUID>{A2EF7550-DEB1-4D47-8566-B1A78481BF23}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7.8</c:v>
                </c:pt>
                <c:pt idx="24">
                  <c:v>7.6</c:v>
                </c:pt>
                <c:pt idx="32">
                  <c:v>8.1999999999999993</c:v>
                </c:pt>
              </c:numCache>
            </c:numRef>
          </c:xVal>
          <c:yVal>
            <c:numRef>
              <c:f>公会計指標分析・財政指標組合せ分析表!$BP$73:$DC$73</c:f>
              <c:numCache>
                <c:formatCode>#,##0.0;"▲ "#,##0.0</c:formatCode>
                <c:ptCount val="40"/>
                <c:pt idx="0">
                  <c:v>61.7</c:v>
                </c:pt>
                <c:pt idx="8">
                  <c:v>65.8</c:v>
                </c:pt>
                <c:pt idx="16">
                  <c:v>73.900000000000006</c:v>
                </c:pt>
                <c:pt idx="24">
                  <c:v>79.900000000000006</c:v>
                </c:pt>
                <c:pt idx="32">
                  <c:v>86.1</c:v>
                </c:pt>
              </c:numCache>
            </c:numRef>
          </c:yVal>
          <c:smooth val="0"/>
          <c:extLst xmlns:c16r2="http://schemas.microsoft.com/office/drawing/2015/06/chart">
            <c:ext xmlns:c16="http://schemas.microsoft.com/office/drawing/2014/chart" uri="{C3380CC4-5D6E-409C-BE32-E72D297353CC}">
              <c16:uniqueId val="{00000009-9B24-439A-8F87-B083520691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24-439A-8F87-B083520691CE}"/>
                </c:ext>
                <c:ext xmlns:c15="http://schemas.microsoft.com/office/drawing/2012/chart" uri="{CE6537A1-D6FC-4f65-9D91-7224C49458BB}">
                  <c15:dlblFieldTable>
                    <c15:dlblFTEntry>
                      <c15:txfldGUID>{51D1BB7A-7F20-4B1C-A77D-FBA93F183E56}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24-439A-8F87-B083520691CE}"/>
                </c:ext>
                <c:ext xmlns:c15="http://schemas.microsoft.com/office/drawing/2012/chart" uri="{CE6537A1-D6FC-4f65-9D91-7224C49458BB}">
                  <c15:dlblFieldTable>
                    <c15:dlblFTEntry>
                      <c15:txfldGUID>{8BA4ABF8-6160-46BF-9CFB-4A5A763625E7}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24-439A-8F87-B083520691CE}"/>
                </c:ext>
                <c:ext xmlns:c15="http://schemas.microsoft.com/office/drawing/2012/chart" uri="{CE6537A1-D6FC-4f65-9D91-7224C49458BB}">
                  <c15:dlblFieldTable>
                    <c15:dlblFTEntry>
                      <c15:txfldGUID>{D079F41E-F295-4C8D-AC43-1DAD19AFF4B1}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24-439A-8F87-B083520691CE}"/>
                </c:ext>
                <c:ext xmlns:c15="http://schemas.microsoft.com/office/drawing/2012/chart" uri="{CE6537A1-D6FC-4f65-9D91-7224C49458BB}">
                  <c15:dlblFieldTable>
                    <c15:dlblFTEntry>
                      <c15:txfldGUID>{6F3D1984-E574-4BD3-9AC7-C18C1DBD1224}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24-439A-8F87-B083520691CE}"/>
                </c:ext>
                <c:ext xmlns:c15="http://schemas.microsoft.com/office/drawing/2012/chart" uri="{CE6537A1-D6FC-4f65-9D91-7224C49458BB}">
                  <c15:dlblFieldTable>
                    <c15:dlblFTEntry>
                      <c15:txfldGUID>{455A9002-AFCE-426C-AA60-7F15E38CCD0B}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24-439A-8F87-B083520691CE}"/>
                </c:ext>
                <c:ext xmlns:c15="http://schemas.microsoft.com/office/drawing/2012/chart" uri="{CE6537A1-D6FC-4f65-9D91-7224C49458BB}">
                  <c15:dlblFieldTable>
                    <c15:dlblFTEntry>
                      <c15:txfldGUID>{094E2E15-2E9F-4BBB-82EE-E5766EA4F128}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24-439A-8F87-B083520691CE}"/>
                </c:ext>
                <c:ext xmlns:c15="http://schemas.microsoft.com/office/drawing/2012/chart" uri="{CE6537A1-D6FC-4f65-9D91-7224C49458BB}">
                  <c15:dlblFieldTable>
                    <c15:dlblFTEntry>
                      <c15:txfldGUID>{175AD409-B291-42CB-8202-C9B03C54603E}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9943142397008009E-2"/>
                  <c:y val="-5.206650149632827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24-439A-8F87-B083520691CE}"/>
                </c:ext>
                <c:ext xmlns:c15="http://schemas.microsoft.com/office/drawing/2012/chart" uri="{CE6537A1-D6FC-4f65-9D91-7224C49458BB}">
                  <c15:dlblFieldTable>
                    <c15:dlblFTEntry>
                      <c15:txfldGUID>{D23C1151-C3DC-464B-BF72-63665A98AEAF}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332519194717834E-2"/>
                  <c:y val="-7.276679267925986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24-439A-8F87-B083520691CE}"/>
                </c:ext>
                <c:ext xmlns:c15="http://schemas.microsoft.com/office/drawing/2012/chart" uri="{CE6537A1-D6FC-4f65-9D91-7224C49458BB}">
                  <c15:dlblFieldTable>
                    <c15:dlblFTEntry>
                      <c15:txfldGUID>{C8601015-3781-4001-A4AD-0C2CE5BE6AB3}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9B24-439A-8F87-B083520691CE}"/>
            </c:ext>
          </c:extLst>
        </c:ser>
        <c:dLbls>
          <c:showLegendKey val="0"/>
          <c:showVal val="1"/>
          <c:showCatName val="0"/>
          <c:showSerName val="0"/>
          <c:showPercent val="0"/>
          <c:showBubbleSize val="0"/>
        </c:dLbls>
        <c:axId val="455990816"/>
        <c:axId val="455989248"/>
      </c:scatterChart>
      <c:valAx>
        <c:axId val="455990816"/>
        <c:scaling>
          <c:orientation val="minMax"/>
          <c:max val="1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89248"/>
        <c:crosses val="autoZero"/>
        <c:crossBetween val="midCat"/>
      </c:valAx>
      <c:valAx>
        <c:axId val="455989248"/>
        <c:scaling>
          <c:orientation val="minMax"/>
          <c:max val="9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90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の元利償還金等は、義務教育施設等の整備事業などの財源として発行した市債の償還が開始されたことにより、前年度比で増加している。また、圏央道スマートインターチェンジ関連事業や大網駅東土地区画整理事業などの都市基盤整備事業の財源として発行した市債の元金償還の開始に伴い、実質公債費比率も増加していくことが想定される。</a:t>
          </a:r>
        </a:p>
        <a:p>
          <a:r>
            <a:rPr kumimoji="1" lang="ja-JP" altLang="en-US" sz="1200">
              <a:latin typeface="ＭＳ ゴシック" pitchFamily="49" charset="-128"/>
              <a:ea typeface="ＭＳ ゴシック" pitchFamily="49" charset="-128"/>
            </a:rPr>
            <a:t>　今後も、公債費の増加を要因とする財源不足に対し、基金取崩しによる補てんを極力控えるため、市債の新規発行を抑制することに加え、令和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当市では、満期一括償還地方債を発行していない。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は、児童福祉施設等や義務教育施設等の整備・改修事業のほか、圏央道スマートインターチェンジ関連事業及び大網駅東土地区画整理事業などの都市基盤整備事業の財源として多額の市債を発行したことにより、増加傾向にある。</a:t>
          </a:r>
        </a:p>
        <a:p>
          <a:r>
            <a:rPr kumimoji="1" lang="ja-JP" altLang="en-US" sz="1200">
              <a:latin typeface="ＭＳ ゴシック" pitchFamily="49" charset="-128"/>
              <a:ea typeface="ＭＳ ゴシック" pitchFamily="49" charset="-128"/>
            </a:rPr>
            <a:t>　基金については、上記理由による公債費の増加や、市制施行に伴う扶助費の増加などを要因とする財源不足を補うために財源調整基金等を取り崩しており、残高が年々減少している現状にある。</a:t>
          </a:r>
        </a:p>
        <a:p>
          <a:r>
            <a:rPr kumimoji="1" lang="ja-JP" altLang="en-US" sz="1200">
              <a:latin typeface="ＭＳ ゴシック" pitchFamily="49" charset="-128"/>
              <a:ea typeface="ＭＳ ゴシック" pitchFamily="49" charset="-128"/>
            </a:rPr>
            <a:t>　今後も、</a:t>
          </a:r>
          <a:r>
            <a:rPr kumimoji="1" lang="ja-JP" altLang="en-US" sz="1200">
              <a:solidFill>
                <a:sysClr val="windowText" lastClr="000000"/>
              </a:solidFill>
              <a:latin typeface="ＭＳ ゴシック" pitchFamily="49" charset="-128"/>
              <a:ea typeface="ＭＳ ゴシック" pitchFamily="49" charset="-128"/>
            </a:rPr>
            <a:t>公債費の増加を要因とする財源不足に対し、基金取崩しによる補てんを極力控えるため、市債の新規発行を抑制することに</a:t>
          </a:r>
          <a:r>
            <a:rPr kumimoji="1" lang="ja-JP" altLang="en-US" sz="1200">
              <a:latin typeface="ＭＳ ゴシック" pitchFamily="49" charset="-128"/>
              <a:ea typeface="ＭＳ ゴシック" pitchFamily="49" charset="-128"/>
            </a:rPr>
            <a:t>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これは、近年の歳出額の増加に対する歳入の不足分に対して、歳出額の圧縮ではなく、基金の取崩しに頼った調整を続け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 大網白里市庁舎等の建設のための財源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市単独事業である道路や排水路の維持修繕事業の財源として、令和元年度に公共施設整備改修基金の取崩しを行ったため。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なお、新たに設置した森林環境整備基金については、令和元年度皆増となっている。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避難タワーや防災行政無線デジタル化整備事業などの防災関連事業、義務教育施設等の耐震改修事業、大網駅東土地区画整理事業などの大型事業の財源として多額の市債を発行したことによる公債費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歳出額の圧縮ではなく基金の取崩しに頼った調整を続けたことから、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等の耐震改修事業や、大網駅東土地区画整理事業などをはじめとする大型事業の財源として発行した多額の市債による公債費の増加を賄うことを目的に、基金の取崩しを行ったため、基金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令和元年度末の残高見込みは、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千円とほぼ枯渇状態であり、公債費の償還に充てる財源を確保するためにも計画的な基金への積立てを目標とする。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類似団体内平均と比較し、低い償却率となっている。</a:t>
          </a:r>
        </a:p>
        <a:p>
          <a:r>
            <a:rPr kumimoji="1" lang="ja-JP" altLang="en-US" sz="1100">
              <a:latin typeface="ＭＳ Ｐゴシック" panose="020B0600070205080204" pitchFamily="50" charset="-128"/>
              <a:ea typeface="ＭＳ Ｐゴシック" panose="020B0600070205080204" pitchFamily="50" charset="-128"/>
            </a:rPr>
            <a:t>今後償却が進むにつれ、現在生じていない維持補修費の発生・増加が見込まれることから、公共施設ごとに個別施設計画を策定し、当該計画に基づき施設の適切な維持管理や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14478</xdr:rowOff>
    </xdr:from>
    <xdr:to>
      <xdr:col>15</xdr:col>
      <xdr:colOff>187325</xdr:colOff>
      <xdr:row>28</xdr:row>
      <xdr:rowOff>116078</xdr:rowOff>
    </xdr:to>
    <xdr:sp macro="" textlink="">
      <xdr:nvSpPr>
        <xdr:cNvPr id="79" name="楕円 78"/>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168656</xdr:rowOff>
    </xdr:from>
    <xdr:to>
      <xdr:col>11</xdr:col>
      <xdr:colOff>187325</xdr:colOff>
      <xdr:row>28</xdr:row>
      <xdr:rowOff>98806</xdr:rowOff>
    </xdr:to>
    <xdr:sp macro="" textlink="">
      <xdr:nvSpPr>
        <xdr:cNvPr id="80" name="楕円 79"/>
        <xdr:cNvSpPr/>
      </xdr:nvSpPr>
      <xdr:spPr>
        <a:xfrm>
          <a:off x="2476500" y="5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48006</xdr:rowOff>
    </xdr:from>
    <xdr:to>
      <xdr:col>15</xdr:col>
      <xdr:colOff>136525</xdr:colOff>
      <xdr:row>28</xdr:row>
      <xdr:rowOff>65278</xdr:rowOff>
    </xdr:to>
    <xdr:cxnSp macro="">
      <xdr:nvCxnSpPr>
        <xdr:cNvPr id="81" name="直線コネクタ 80"/>
        <xdr:cNvCxnSpPr/>
      </xdr:nvCxnSpPr>
      <xdr:spPr>
        <a:xfrm>
          <a:off x="2527300" y="562013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147066</xdr:rowOff>
    </xdr:from>
    <xdr:to>
      <xdr:col>7</xdr:col>
      <xdr:colOff>187325</xdr:colOff>
      <xdr:row>28</xdr:row>
      <xdr:rowOff>77216</xdr:rowOff>
    </xdr:to>
    <xdr:sp macro="" textlink="">
      <xdr:nvSpPr>
        <xdr:cNvPr id="82" name="楕円 81"/>
        <xdr:cNvSpPr/>
      </xdr:nvSpPr>
      <xdr:spPr>
        <a:xfrm>
          <a:off x="1714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26416</xdr:rowOff>
    </xdr:from>
    <xdr:to>
      <xdr:col>11</xdr:col>
      <xdr:colOff>136525</xdr:colOff>
      <xdr:row>28</xdr:row>
      <xdr:rowOff>48006</xdr:rowOff>
    </xdr:to>
    <xdr:cxnSp macro="">
      <xdr:nvCxnSpPr>
        <xdr:cNvPr id="83" name="直線コネクタ 82"/>
        <xdr:cNvCxnSpPr/>
      </xdr:nvCxnSpPr>
      <xdr:spPr>
        <a:xfrm>
          <a:off x="1765300" y="559854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4"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5"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6"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87"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88" name="n_2mainValue有形固定資産減価償却率"/>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115333</xdr:rowOff>
    </xdr:from>
    <xdr:ext cx="405111" cy="259045"/>
    <xdr:sp macro="" textlink="">
      <xdr:nvSpPr>
        <xdr:cNvPr id="89" name="n_3mainValue有形固定資産減価償却率"/>
        <xdr:cNvSpPr txBox="1"/>
      </xdr:nvSpPr>
      <xdr:spPr>
        <a:xfrm>
          <a:off x="2324744" y="53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93743</xdr:rowOff>
    </xdr:from>
    <xdr:ext cx="405111" cy="259045"/>
    <xdr:sp macro="" textlink="">
      <xdr:nvSpPr>
        <xdr:cNvPr id="90" name="n_4mainValue有形固定資産減価償却率"/>
        <xdr:cNvSpPr txBox="1"/>
      </xdr:nvSpPr>
      <xdr:spPr>
        <a:xfrm>
          <a:off x="1562744" y="53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近年実施している複数の大型建設事業の償還がはじまり、将来負担比率は増加傾向にある。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そのため、新規の普通建設事業を抑制するとともに、市債発行額の縮減に取り組む必要がある。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140462</xdr:rowOff>
    </xdr:from>
    <xdr:to>
      <xdr:col>76</xdr:col>
      <xdr:colOff>73025</xdr:colOff>
      <xdr:row>33</xdr:row>
      <xdr:rowOff>70612</xdr:rowOff>
    </xdr:to>
    <xdr:sp macro="" textlink="">
      <xdr:nvSpPr>
        <xdr:cNvPr id="137" name="楕円 136"/>
        <xdr:cNvSpPr/>
      </xdr:nvSpPr>
      <xdr:spPr>
        <a:xfrm>
          <a:off x="14744700" y="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118889</xdr:rowOff>
    </xdr:from>
    <xdr:ext cx="560923" cy="259045"/>
    <xdr:sp macro="" textlink="">
      <xdr:nvSpPr>
        <xdr:cNvPr id="138" name="債務償還比率該当値テキスト"/>
        <xdr:cNvSpPr txBox="1"/>
      </xdr:nvSpPr>
      <xdr:spPr>
        <a:xfrm>
          <a:off x="14846300" y="63768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118769</xdr:rowOff>
    </xdr:from>
    <xdr:to>
      <xdr:col>72</xdr:col>
      <xdr:colOff>123825</xdr:colOff>
      <xdr:row>33</xdr:row>
      <xdr:rowOff>48919</xdr:rowOff>
    </xdr:to>
    <xdr:sp macro="" textlink="">
      <xdr:nvSpPr>
        <xdr:cNvPr id="139" name="楕円 138"/>
        <xdr:cNvSpPr/>
      </xdr:nvSpPr>
      <xdr:spPr>
        <a:xfrm>
          <a:off x="14033500" y="63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169569</xdr:rowOff>
    </xdr:from>
    <xdr:to>
      <xdr:col>76</xdr:col>
      <xdr:colOff>22225</xdr:colOff>
      <xdr:row>33</xdr:row>
      <xdr:rowOff>19812</xdr:rowOff>
    </xdr:to>
    <xdr:cxnSp macro="">
      <xdr:nvCxnSpPr>
        <xdr:cNvPr id="140" name="直線コネクタ 139"/>
        <xdr:cNvCxnSpPr/>
      </xdr:nvCxnSpPr>
      <xdr:spPr>
        <a:xfrm>
          <a:off x="14084300" y="6427494"/>
          <a:ext cx="7112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11230</xdr:rowOff>
    </xdr:from>
    <xdr:to>
      <xdr:col>68</xdr:col>
      <xdr:colOff>123825</xdr:colOff>
      <xdr:row>32</xdr:row>
      <xdr:rowOff>112830</xdr:rowOff>
    </xdr:to>
    <xdr:sp macro="" textlink="">
      <xdr:nvSpPr>
        <xdr:cNvPr id="141" name="楕円 140"/>
        <xdr:cNvSpPr/>
      </xdr:nvSpPr>
      <xdr:spPr>
        <a:xfrm>
          <a:off x="13271500" y="62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62030</xdr:rowOff>
    </xdr:from>
    <xdr:to>
      <xdr:col>72</xdr:col>
      <xdr:colOff>73025</xdr:colOff>
      <xdr:row>32</xdr:row>
      <xdr:rowOff>169569</xdr:rowOff>
    </xdr:to>
    <xdr:cxnSp macro="">
      <xdr:nvCxnSpPr>
        <xdr:cNvPr id="142" name="直線コネクタ 141"/>
        <xdr:cNvCxnSpPr/>
      </xdr:nvCxnSpPr>
      <xdr:spPr>
        <a:xfrm>
          <a:off x="13322300" y="6319955"/>
          <a:ext cx="762000" cy="10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45466</xdr:rowOff>
    </xdr:from>
    <xdr:to>
      <xdr:col>64</xdr:col>
      <xdr:colOff>123825</xdr:colOff>
      <xdr:row>32</xdr:row>
      <xdr:rowOff>147066</xdr:rowOff>
    </xdr:to>
    <xdr:sp macro="" textlink="">
      <xdr:nvSpPr>
        <xdr:cNvPr id="143" name="楕円 142"/>
        <xdr:cNvSpPr/>
      </xdr:nvSpPr>
      <xdr:spPr>
        <a:xfrm>
          <a:off x="1250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62030</xdr:rowOff>
    </xdr:from>
    <xdr:to>
      <xdr:col>68</xdr:col>
      <xdr:colOff>73025</xdr:colOff>
      <xdr:row>32</xdr:row>
      <xdr:rowOff>96266</xdr:rowOff>
    </xdr:to>
    <xdr:cxnSp macro="">
      <xdr:nvCxnSpPr>
        <xdr:cNvPr id="144" name="直線コネクタ 143"/>
        <xdr:cNvCxnSpPr/>
      </xdr:nvCxnSpPr>
      <xdr:spPr>
        <a:xfrm flipV="1">
          <a:off x="12560300" y="6319955"/>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100052</xdr:rowOff>
    </xdr:from>
    <xdr:to>
      <xdr:col>60</xdr:col>
      <xdr:colOff>123825</xdr:colOff>
      <xdr:row>30</xdr:row>
      <xdr:rowOff>30202</xdr:rowOff>
    </xdr:to>
    <xdr:sp macro="" textlink="">
      <xdr:nvSpPr>
        <xdr:cNvPr id="145" name="楕円 144"/>
        <xdr:cNvSpPr/>
      </xdr:nvSpPr>
      <xdr:spPr>
        <a:xfrm>
          <a:off x="11747500" y="58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150852</xdr:rowOff>
    </xdr:from>
    <xdr:to>
      <xdr:col>64</xdr:col>
      <xdr:colOff>73025</xdr:colOff>
      <xdr:row>32</xdr:row>
      <xdr:rowOff>96266</xdr:rowOff>
    </xdr:to>
    <xdr:cxnSp macro="">
      <xdr:nvCxnSpPr>
        <xdr:cNvPr id="146" name="直線コネクタ 145"/>
        <xdr:cNvCxnSpPr/>
      </xdr:nvCxnSpPr>
      <xdr:spPr>
        <a:xfrm>
          <a:off x="11798300" y="5894427"/>
          <a:ext cx="762000" cy="4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0"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40046</xdr:rowOff>
    </xdr:from>
    <xdr:ext cx="560923" cy="259045"/>
    <xdr:sp macro="" textlink="">
      <xdr:nvSpPr>
        <xdr:cNvPr id="151" name="n_1mainValue債務償還比率"/>
        <xdr:cNvSpPr txBox="1"/>
      </xdr:nvSpPr>
      <xdr:spPr>
        <a:xfrm>
          <a:off x="13791138" y="6469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103957</xdr:rowOff>
    </xdr:from>
    <xdr:ext cx="560923" cy="259045"/>
    <xdr:sp macro="" textlink="">
      <xdr:nvSpPr>
        <xdr:cNvPr id="152" name="n_2mainValue債務償還比率"/>
        <xdr:cNvSpPr txBox="1"/>
      </xdr:nvSpPr>
      <xdr:spPr>
        <a:xfrm>
          <a:off x="13041838" y="63618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138193</xdr:rowOff>
    </xdr:from>
    <xdr:ext cx="560923" cy="259045"/>
    <xdr:sp macro="" textlink="">
      <xdr:nvSpPr>
        <xdr:cNvPr id="153" name="n_3mainValue債務償還比率"/>
        <xdr:cNvSpPr txBox="1"/>
      </xdr:nvSpPr>
      <xdr:spPr>
        <a:xfrm>
          <a:off x="12279838" y="63961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46729</xdr:rowOff>
    </xdr:from>
    <xdr:ext cx="469744" cy="259045"/>
    <xdr:sp macro="" textlink="">
      <xdr:nvSpPr>
        <xdr:cNvPr id="154" name="n_4mainValue債務償還比率"/>
        <xdr:cNvSpPr txBox="1"/>
      </xdr:nvSpPr>
      <xdr:spPr>
        <a:xfrm>
          <a:off x="11563427" y="561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69487</xdr:rowOff>
    </xdr:from>
    <xdr:to>
      <xdr:col>15</xdr:col>
      <xdr:colOff>101600</xdr:colOff>
      <xdr:row>36</xdr:row>
      <xdr:rowOff>171087</xdr:rowOff>
    </xdr:to>
    <xdr:sp macro="" textlink="">
      <xdr:nvSpPr>
        <xdr:cNvPr id="74" name="楕円 73"/>
        <xdr:cNvSpPr/>
      </xdr:nvSpPr>
      <xdr:spPr>
        <a:xfrm>
          <a:off x="2857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66222</xdr:rowOff>
    </xdr:from>
    <xdr:to>
      <xdr:col>10</xdr:col>
      <xdr:colOff>165100</xdr:colOff>
      <xdr:row>36</xdr:row>
      <xdr:rowOff>167822</xdr:rowOff>
    </xdr:to>
    <xdr:sp macro="" textlink="">
      <xdr:nvSpPr>
        <xdr:cNvPr id="75" name="楕円 74"/>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117022</xdr:rowOff>
    </xdr:from>
    <xdr:to>
      <xdr:col>15</xdr:col>
      <xdr:colOff>50800</xdr:colOff>
      <xdr:row>36</xdr:row>
      <xdr:rowOff>120287</xdr:rowOff>
    </xdr:to>
    <xdr:cxnSp macro="">
      <xdr:nvCxnSpPr>
        <xdr:cNvPr id="76" name="直線コネクタ 75"/>
        <xdr:cNvCxnSpPr/>
      </xdr:nvCxnSpPr>
      <xdr:spPr>
        <a:xfrm>
          <a:off x="2019300" y="62892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44994</xdr:rowOff>
    </xdr:from>
    <xdr:to>
      <xdr:col>6</xdr:col>
      <xdr:colOff>38100</xdr:colOff>
      <xdr:row>36</xdr:row>
      <xdr:rowOff>146594</xdr:rowOff>
    </xdr:to>
    <xdr:sp macro="" textlink="">
      <xdr:nvSpPr>
        <xdr:cNvPr id="77" name="楕円 76"/>
        <xdr:cNvSpPr/>
      </xdr:nvSpPr>
      <xdr:spPr>
        <a:xfrm>
          <a:off x="1079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95794</xdr:rowOff>
    </xdr:from>
    <xdr:to>
      <xdr:col>10</xdr:col>
      <xdr:colOff>114300</xdr:colOff>
      <xdr:row>36</xdr:row>
      <xdr:rowOff>117022</xdr:rowOff>
    </xdr:to>
    <xdr:cxnSp macro="">
      <xdr:nvCxnSpPr>
        <xdr:cNvPr id="78" name="直線コネクタ 77"/>
        <xdr:cNvCxnSpPr/>
      </xdr:nvCxnSpPr>
      <xdr:spPr>
        <a:xfrm>
          <a:off x="1130300" y="62679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0"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1"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2"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16164</xdr:rowOff>
    </xdr:from>
    <xdr:ext cx="405111" cy="259045"/>
    <xdr:sp macro="" textlink="">
      <xdr:nvSpPr>
        <xdr:cNvPr id="83" name="n_2mainValue【道路】&#10;有形固定資産減価償却率"/>
        <xdr:cNvSpPr txBox="1"/>
      </xdr:nvSpPr>
      <xdr:spPr>
        <a:xfrm>
          <a:off x="2705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84" name="n_3mainValue【道路】&#10;有形固定資産減価償却率"/>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163121</xdr:rowOff>
    </xdr:from>
    <xdr:ext cx="405111" cy="259045"/>
    <xdr:sp macro="" textlink="">
      <xdr:nvSpPr>
        <xdr:cNvPr id="85" name="n_4mainValue【道路】&#10;有形固定資産減価償却率"/>
        <xdr:cNvSpPr txBox="1"/>
      </xdr:nvSpPr>
      <xdr:spPr>
        <a:xfrm>
          <a:off x="927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141437</xdr:rowOff>
    </xdr:from>
    <xdr:to>
      <xdr:col>46</xdr:col>
      <xdr:colOff>38100</xdr:colOff>
      <xdr:row>41</xdr:row>
      <xdr:rowOff>71587</xdr:rowOff>
    </xdr:to>
    <xdr:sp macro="" textlink="">
      <xdr:nvSpPr>
        <xdr:cNvPr id="123" name="楕円 122"/>
        <xdr:cNvSpPr/>
      </xdr:nvSpPr>
      <xdr:spPr>
        <a:xfrm>
          <a:off x="8699500" y="69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141108</xdr:rowOff>
    </xdr:from>
    <xdr:to>
      <xdr:col>41</xdr:col>
      <xdr:colOff>101600</xdr:colOff>
      <xdr:row>41</xdr:row>
      <xdr:rowOff>71258</xdr:rowOff>
    </xdr:to>
    <xdr:sp macro="" textlink="">
      <xdr:nvSpPr>
        <xdr:cNvPr id="124" name="楕円 123"/>
        <xdr:cNvSpPr/>
      </xdr:nvSpPr>
      <xdr:spPr>
        <a:xfrm>
          <a:off x="7810500" y="69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20458</xdr:rowOff>
    </xdr:from>
    <xdr:to>
      <xdr:col>45</xdr:col>
      <xdr:colOff>177800</xdr:colOff>
      <xdr:row>41</xdr:row>
      <xdr:rowOff>20787</xdr:rowOff>
    </xdr:to>
    <xdr:cxnSp macro="">
      <xdr:nvCxnSpPr>
        <xdr:cNvPr id="125" name="直線コネクタ 124"/>
        <xdr:cNvCxnSpPr/>
      </xdr:nvCxnSpPr>
      <xdr:spPr>
        <a:xfrm>
          <a:off x="7861300" y="7049908"/>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142580</xdr:rowOff>
    </xdr:from>
    <xdr:to>
      <xdr:col>36</xdr:col>
      <xdr:colOff>165100</xdr:colOff>
      <xdr:row>41</xdr:row>
      <xdr:rowOff>72730</xdr:rowOff>
    </xdr:to>
    <xdr:sp macro="" textlink="">
      <xdr:nvSpPr>
        <xdr:cNvPr id="126" name="楕円 125"/>
        <xdr:cNvSpPr/>
      </xdr:nvSpPr>
      <xdr:spPr>
        <a:xfrm>
          <a:off x="6921500" y="70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20458</xdr:rowOff>
    </xdr:from>
    <xdr:to>
      <xdr:col>41</xdr:col>
      <xdr:colOff>50800</xdr:colOff>
      <xdr:row>41</xdr:row>
      <xdr:rowOff>21930</xdr:rowOff>
    </xdr:to>
    <xdr:cxnSp macro="">
      <xdr:nvCxnSpPr>
        <xdr:cNvPr id="127" name="直線コネクタ 126"/>
        <xdr:cNvCxnSpPr/>
      </xdr:nvCxnSpPr>
      <xdr:spPr>
        <a:xfrm flipV="1">
          <a:off x="6972300" y="7049908"/>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8"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9"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0"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62714</xdr:rowOff>
    </xdr:from>
    <xdr:ext cx="534377" cy="259045"/>
    <xdr:sp macro="" textlink="">
      <xdr:nvSpPr>
        <xdr:cNvPr id="132" name="n_2mainValue【道路】&#10;一人当たり延長"/>
        <xdr:cNvSpPr txBox="1"/>
      </xdr:nvSpPr>
      <xdr:spPr>
        <a:xfrm>
          <a:off x="8483111" y="70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62385</xdr:rowOff>
    </xdr:from>
    <xdr:ext cx="534377" cy="259045"/>
    <xdr:sp macro="" textlink="">
      <xdr:nvSpPr>
        <xdr:cNvPr id="133" name="n_3mainValue【道路】&#10;一人当たり延長"/>
        <xdr:cNvSpPr txBox="1"/>
      </xdr:nvSpPr>
      <xdr:spPr>
        <a:xfrm>
          <a:off x="7594111" y="709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63857</xdr:rowOff>
    </xdr:from>
    <xdr:ext cx="534377" cy="259045"/>
    <xdr:sp macro="" textlink="">
      <xdr:nvSpPr>
        <xdr:cNvPr id="134" name="n_4mainValue【道路】&#10;一人当たり延長"/>
        <xdr:cNvSpPr txBox="1"/>
      </xdr:nvSpPr>
      <xdr:spPr>
        <a:xfrm>
          <a:off x="6705111" y="70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34925</xdr:rowOff>
    </xdr:from>
    <xdr:to>
      <xdr:col>15</xdr:col>
      <xdr:colOff>101600</xdr:colOff>
      <xdr:row>57</xdr:row>
      <xdr:rowOff>136525</xdr:rowOff>
    </xdr:to>
    <xdr:sp macro="" textlink="">
      <xdr:nvSpPr>
        <xdr:cNvPr id="174" name="楕円 173"/>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15875</xdr:rowOff>
    </xdr:from>
    <xdr:to>
      <xdr:col>10</xdr:col>
      <xdr:colOff>165100</xdr:colOff>
      <xdr:row>57</xdr:row>
      <xdr:rowOff>117475</xdr:rowOff>
    </xdr:to>
    <xdr:sp macro="" textlink="">
      <xdr:nvSpPr>
        <xdr:cNvPr id="175" name="楕円 174"/>
        <xdr:cNvSpPr/>
      </xdr:nvSpPr>
      <xdr:spPr>
        <a:xfrm>
          <a:off x="1968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66675</xdr:rowOff>
    </xdr:from>
    <xdr:to>
      <xdr:col>15</xdr:col>
      <xdr:colOff>50800</xdr:colOff>
      <xdr:row>57</xdr:row>
      <xdr:rowOff>85725</xdr:rowOff>
    </xdr:to>
    <xdr:cxnSp macro="">
      <xdr:nvCxnSpPr>
        <xdr:cNvPr id="176" name="直線コネクタ 175"/>
        <xdr:cNvCxnSpPr/>
      </xdr:nvCxnSpPr>
      <xdr:spPr>
        <a:xfrm>
          <a:off x="2019300" y="9839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156845</xdr:rowOff>
    </xdr:from>
    <xdr:to>
      <xdr:col>6</xdr:col>
      <xdr:colOff>38100</xdr:colOff>
      <xdr:row>57</xdr:row>
      <xdr:rowOff>86995</xdr:rowOff>
    </xdr:to>
    <xdr:sp macro="" textlink="">
      <xdr:nvSpPr>
        <xdr:cNvPr id="177" name="楕円 176"/>
        <xdr:cNvSpPr/>
      </xdr:nvSpPr>
      <xdr:spPr>
        <a:xfrm>
          <a:off x="107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36195</xdr:rowOff>
    </xdr:from>
    <xdr:to>
      <xdr:col>10</xdr:col>
      <xdr:colOff>114300</xdr:colOff>
      <xdr:row>57</xdr:row>
      <xdr:rowOff>66675</xdr:rowOff>
    </xdr:to>
    <xdr:cxnSp macro="">
      <xdr:nvCxnSpPr>
        <xdr:cNvPr id="178" name="直線コネクタ 177"/>
        <xdr:cNvCxnSpPr/>
      </xdr:nvCxnSpPr>
      <xdr:spPr>
        <a:xfrm>
          <a:off x="1130300" y="9808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79"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0"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1"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82"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83" name="n_2mainValue【橋りょう・トンネル】&#10;有形固定資産減価償却率"/>
        <xdr:cNvSpPr txBox="1"/>
      </xdr:nvSpPr>
      <xdr:spPr>
        <a:xfrm>
          <a:off x="2705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134002</xdr:rowOff>
    </xdr:from>
    <xdr:ext cx="405111" cy="259045"/>
    <xdr:sp macro="" textlink="">
      <xdr:nvSpPr>
        <xdr:cNvPr id="184" name="n_3mainValue【橋りょう・トンネル】&#10;有形固定資産減価償却率"/>
        <xdr:cNvSpPr txBox="1"/>
      </xdr:nvSpPr>
      <xdr:spPr>
        <a:xfrm>
          <a:off x="1816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103522</xdr:rowOff>
    </xdr:from>
    <xdr:ext cx="405111" cy="259045"/>
    <xdr:sp macro="" textlink="">
      <xdr:nvSpPr>
        <xdr:cNvPr id="185" name="n_4mainValue【橋りょう・トンネル】&#10;有形固定資産減価償却率"/>
        <xdr:cNvSpPr txBox="1"/>
      </xdr:nvSpPr>
      <xdr:spPr>
        <a:xfrm>
          <a:off x="927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109794</xdr:rowOff>
    </xdr:from>
    <xdr:to>
      <xdr:col>46</xdr:col>
      <xdr:colOff>38100</xdr:colOff>
      <xdr:row>64</xdr:row>
      <xdr:rowOff>39944</xdr:rowOff>
    </xdr:to>
    <xdr:sp macro="" textlink="">
      <xdr:nvSpPr>
        <xdr:cNvPr id="223" name="楕円 222"/>
        <xdr:cNvSpPr/>
      </xdr:nvSpPr>
      <xdr:spPr>
        <a:xfrm>
          <a:off x="8699500" y="109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110482</xdr:rowOff>
    </xdr:from>
    <xdr:to>
      <xdr:col>41</xdr:col>
      <xdr:colOff>101600</xdr:colOff>
      <xdr:row>64</xdr:row>
      <xdr:rowOff>40632</xdr:rowOff>
    </xdr:to>
    <xdr:sp macro="" textlink="">
      <xdr:nvSpPr>
        <xdr:cNvPr id="224" name="楕円 223"/>
        <xdr:cNvSpPr/>
      </xdr:nvSpPr>
      <xdr:spPr>
        <a:xfrm>
          <a:off x="7810500" y="109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160594</xdr:rowOff>
    </xdr:from>
    <xdr:to>
      <xdr:col>45</xdr:col>
      <xdr:colOff>177800</xdr:colOff>
      <xdr:row>63</xdr:row>
      <xdr:rowOff>161282</xdr:rowOff>
    </xdr:to>
    <xdr:cxnSp macro="">
      <xdr:nvCxnSpPr>
        <xdr:cNvPr id="225" name="直線コネクタ 224"/>
        <xdr:cNvCxnSpPr/>
      </xdr:nvCxnSpPr>
      <xdr:spPr>
        <a:xfrm flipV="1">
          <a:off x="7861300" y="10961944"/>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110740</xdr:rowOff>
    </xdr:from>
    <xdr:to>
      <xdr:col>36</xdr:col>
      <xdr:colOff>165100</xdr:colOff>
      <xdr:row>64</xdr:row>
      <xdr:rowOff>40890</xdr:rowOff>
    </xdr:to>
    <xdr:sp macro="" textlink="">
      <xdr:nvSpPr>
        <xdr:cNvPr id="226" name="楕円 225"/>
        <xdr:cNvSpPr/>
      </xdr:nvSpPr>
      <xdr:spPr>
        <a:xfrm>
          <a:off x="6921500" y="10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161282</xdr:rowOff>
    </xdr:from>
    <xdr:to>
      <xdr:col>41</xdr:col>
      <xdr:colOff>50800</xdr:colOff>
      <xdr:row>63</xdr:row>
      <xdr:rowOff>161540</xdr:rowOff>
    </xdr:to>
    <xdr:cxnSp macro="">
      <xdr:nvCxnSpPr>
        <xdr:cNvPr id="227" name="直線コネクタ 226"/>
        <xdr:cNvCxnSpPr/>
      </xdr:nvCxnSpPr>
      <xdr:spPr>
        <a:xfrm flipV="1">
          <a:off x="6972300" y="1096263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28"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29"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0"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1"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31071</xdr:rowOff>
    </xdr:from>
    <xdr:ext cx="534377" cy="259045"/>
    <xdr:sp macro="" textlink="">
      <xdr:nvSpPr>
        <xdr:cNvPr id="232" name="n_2mainValue【橋りょう・トンネル】&#10;一人当たり有形固定資産（償却資産）額"/>
        <xdr:cNvSpPr txBox="1"/>
      </xdr:nvSpPr>
      <xdr:spPr>
        <a:xfrm>
          <a:off x="8483111" y="110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31759</xdr:rowOff>
    </xdr:from>
    <xdr:ext cx="534377" cy="259045"/>
    <xdr:sp macro="" textlink="">
      <xdr:nvSpPr>
        <xdr:cNvPr id="233" name="n_3mainValue【橋りょう・トンネル】&#10;一人当たり有形固定資産（償却資産）額"/>
        <xdr:cNvSpPr txBox="1"/>
      </xdr:nvSpPr>
      <xdr:spPr>
        <a:xfrm>
          <a:off x="7594111" y="110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32017</xdr:rowOff>
    </xdr:from>
    <xdr:ext cx="534377" cy="259045"/>
    <xdr:sp macro="" textlink="">
      <xdr:nvSpPr>
        <xdr:cNvPr id="234" name="n_4mainValue【橋りょう・トンネル】&#10;一人当たり有形固定資産（償却資産）額"/>
        <xdr:cNvSpPr txBox="1"/>
      </xdr:nvSpPr>
      <xdr:spPr>
        <a:xfrm>
          <a:off x="6705111" y="110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4445</xdr:rowOff>
    </xdr:from>
    <xdr:to>
      <xdr:col>15</xdr:col>
      <xdr:colOff>101600</xdr:colOff>
      <xdr:row>82</xdr:row>
      <xdr:rowOff>106045</xdr:rowOff>
    </xdr:to>
    <xdr:sp macro="" textlink="">
      <xdr:nvSpPr>
        <xdr:cNvPr id="275" name="楕円 274"/>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153036</xdr:rowOff>
    </xdr:from>
    <xdr:to>
      <xdr:col>10</xdr:col>
      <xdr:colOff>165100</xdr:colOff>
      <xdr:row>82</xdr:row>
      <xdr:rowOff>83186</xdr:rowOff>
    </xdr:to>
    <xdr:sp macro="" textlink="">
      <xdr:nvSpPr>
        <xdr:cNvPr id="276" name="楕円 275"/>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55245</xdr:rowOff>
    </xdr:to>
    <xdr:cxnSp macro="">
      <xdr:nvCxnSpPr>
        <xdr:cNvPr id="277" name="直線コネクタ 276"/>
        <xdr:cNvCxnSpPr/>
      </xdr:nvCxnSpPr>
      <xdr:spPr>
        <a:xfrm>
          <a:off x="2019300" y="14091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278" name="楕円 277"/>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43814</xdr:rowOff>
    </xdr:to>
    <xdr:cxnSp macro="">
      <xdr:nvCxnSpPr>
        <xdr:cNvPr id="279" name="直線コネクタ 278"/>
        <xdr:cNvCxnSpPr/>
      </xdr:nvCxnSpPr>
      <xdr:spPr>
        <a:xfrm flipV="1">
          <a:off x="1130300" y="140912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80"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81"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82"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283"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284" name="n_2main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99713</xdr:rowOff>
    </xdr:from>
    <xdr:ext cx="405111" cy="259045"/>
    <xdr:sp macro="" textlink="">
      <xdr:nvSpPr>
        <xdr:cNvPr id="285" name="n_3mainValue【公営住宅】&#10;有形固定資産減価償却率"/>
        <xdr:cNvSpPr txBox="1"/>
      </xdr:nvSpPr>
      <xdr:spPr>
        <a:xfrm>
          <a:off x="1816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111141</xdr:rowOff>
    </xdr:from>
    <xdr:ext cx="405111" cy="259045"/>
    <xdr:sp macro="" textlink="">
      <xdr:nvSpPr>
        <xdr:cNvPr id="286" name="n_4mainValue【公営住宅】&#10;有形固定資産減価償却率"/>
        <xdr:cNvSpPr txBox="1"/>
      </xdr:nvSpPr>
      <xdr:spPr>
        <a:xfrm>
          <a:off x="927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154727</xdr:rowOff>
    </xdr:from>
    <xdr:to>
      <xdr:col>46</xdr:col>
      <xdr:colOff>38100</xdr:colOff>
      <xdr:row>86</xdr:row>
      <xdr:rowOff>84877</xdr:rowOff>
    </xdr:to>
    <xdr:sp macro="" textlink="">
      <xdr:nvSpPr>
        <xdr:cNvPr id="324" name="楕円 323"/>
        <xdr:cNvSpPr/>
      </xdr:nvSpPr>
      <xdr:spPr>
        <a:xfrm>
          <a:off x="8699500" y="14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154636</xdr:rowOff>
    </xdr:from>
    <xdr:to>
      <xdr:col>41</xdr:col>
      <xdr:colOff>101600</xdr:colOff>
      <xdr:row>86</xdr:row>
      <xdr:rowOff>84786</xdr:rowOff>
    </xdr:to>
    <xdr:sp macro="" textlink="">
      <xdr:nvSpPr>
        <xdr:cNvPr id="325" name="楕円 324"/>
        <xdr:cNvSpPr/>
      </xdr:nvSpPr>
      <xdr:spPr>
        <a:xfrm>
          <a:off x="7810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33986</xdr:rowOff>
    </xdr:from>
    <xdr:to>
      <xdr:col>45</xdr:col>
      <xdr:colOff>177800</xdr:colOff>
      <xdr:row>86</xdr:row>
      <xdr:rowOff>34077</xdr:rowOff>
    </xdr:to>
    <xdr:cxnSp macro="">
      <xdr:nvCxnSpPr>
        <xdr:cNvPr id="326" name="直線コネクタ 325"/>
        <xdr:cNvCxnSpPr/>
      </xdr:nvCxnSpPr>
      <xdr:spPr>
        <a:xfrm>
          <a:off x="7861300" y="147786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154636</xdr:rowOff>
    </xdr:from>
    <xdr:to>
      <xdr:col>36</xdr:col>
      <xdr:colOff>165100</xdr:colOff>
      <xdr:row>86</xdr:row>
      <xdr:rowOff>84786</xdr:rowOff>
    </xdr:to>
    <xdr:sp macro="" textlink="">
      <xdr:nvSpPr>
        <xdr:cNvPr id="327" name="楕円 326"/>
        <xdr:cNvSpPr/>
      </xdr:nvSpPr>
      <xdr:spPr>
        <a:xfrm>
          <a:off x="6921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33986</xdr:rowOff>
    </xdr:from>
    <xdr:to>
      <xdr:col>41</xdr:col>
      <xdr:colOff>50800</xdr:colOff>
      <xdr:row>86</xdr:row>
      <xdr:rowOff>33986</xdr:rowOff>
    </xdr:to>
    <xdr:cxnSp macro="">
      <xdr:nvCxnSpPr>
        <xdr:cNvPr id="328" name="直線コネクタ 327"/>
        <xdr:cNvCxnSpPr/>
      </xdr:nvCxnSpPr>
      <xdr:spPr>
        <a:xfrm>
          <a:off x="6972300" y="14778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29"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30"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31"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2"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76004</xdr:rowOff>
    </xdr:from>
    <xdr:ext cx="469744" cy="259045"/>
    <xdr:sp macro="" textlink="">
      <xdr:nvSpPr>
        <xdr:cNvPr id="333" name="n_2mainValue【公営住宅】&#10;一人当たり面積"/>
        <xdr:cNvSpPr txBox="1"/>
      </xdr:nvSpPr>
      <xdr:spPr>
        <a:xfrm>
          <a:off x="8515427" y="148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75913</xdr:rowOff>
    </xdr:from>
    <xdr:ext cx="469744" cy="259045"/>
    <xdr:sp macro="" textlink="">
      <xdr:nvSpPr>
        <xdr:cNvPr id="334" name="n_3mainValue【公営住宅】&#10;一人当たり面積"/>
        <xdr:cNvSpPr txBox="1"/>
      </xdr:nvSpPr>
      <xdr:spPr>
        <a:xfrm>
          <a:off x="7626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75913</xdr:rowOff>
    </xdr:from>
    <xdr:ext cx="469744" cy="259045"/>
    <xdr:sp macro="" textlink="">
      <xdr:nvSpPr>
        <xdr:cNvPr id="335" name="n_4mainValue【公営住宅】&#10;一人当たり面積"/>
        <xdr:cNvSpPr txBox="1"/>
      </xdr:nvSpPr>
      <xdr:spPr>
        <a:xfrm>
          <a:off x="6737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1"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86" name="フローチャート: 判断 38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90170</xdr:rowOff>
    </xdr:from>
    <xdr:to>
      <xdr:col>76</xdr:col>
      <xdr:colOff>165100</xdr:colOff>
      <xdr:row>40</xdr:row>
      <xdr:rowOff>20320</xdr:rowOff>
    </xdr:to>
    <xdr:sp macro="" textlink="">
      <xdr:nvSpPr>
        <xdr:cNvPr id="392" name="楕円 391"/>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74930</xdr:rowOff>
    </xdr:from>
    <xdr:to>
      <xdr:col>72</xdr:col>
      <xdr:colOff>38100</xdr:colOff>
      <xdr:row>40</xdr:row>
      <xdr:rowOff>5080</xdr:rowOff>
    </xdr:to>
    <xdr:sp macro="" textlink="">
      <xdr:nvSpPr>
        <xdr:cNvPr id="393" name="楕円 392"/>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140970</xdr:rowOff>
    </xdr:to>
    <xdr:cxnSp macro="">
      <xdr:nvCxnSpPr>
        <xdr:cNvPr id="394" name="直線コネクタ 393"/>
        <xdr:cNvCxnSpPr/>
      </xdr:nvCxnSpPr>
      <xdr:spPr>
        <a:xfrm>
          <a:off x="13703300" y="681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395" name="楕円 394"/>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129540</xdr:rowOff>
    </xdr:to>
    <xdr:cxnSp macro="">
      <xdr:nvCxnSpPr>
        <xdr:cNvPr id="396" name="直線コネクタ 395"/>
        <xdr:cNvCxnSpPr/>
      </xdr:nvCxnSpPr>
      <xdr:spPr>
        <a:xfrm flipV="1">
          <a:off x="12814300" y="681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7"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8"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99"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00"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01"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402" name="n_3mainValue【認定こども園・幼稚園・保育所】&#10;有形固定資産減価償却率"/>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403" name="n_4mainValue【認定こども園・幼稚園・保育所】&#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3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5" name="フローチャート: 判断 43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125984</xdr:rowOff>
    </xdr:from>
    <xdr:to>
      <xdr:col>107</xdr:col>
      <xdr:colOff>101600</xdr:colOff>
      <xdr:row>40</xdr:row>
      <xdr:rowOff>56134</xdr:rowOff>
    </xdr:to>
    <xdr:sp macro="" textlink="">
      <xdr:nvSpPr>
        <xdr:cNvPr id="441" name="楕円 440"/>
        <xdr:cNvSpPr/>
      </xdr:nvSpPr>
      <xdr:spPr>
        <a:xfrm>
          <a:off x="20383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130556</xdr:rowOff>
    </xdr:from>
    <xdr:to>
      <xdr:col>102</xdr:col>
      <xdr:colOff>165100</xdr:colOff>
      <xdr:row>40</xdr:row>
      <xdr:rowOff>60706</xdr:rowOff>
    </xdr:to>
    <xdr:sp macro="" textlink="">
      <xdr:nvSpPr>
        <xdr:cNvPr id="442" name="楕円 441"/>
        <xdr:cNvSpPr/>
      </xdr:nvSpPr>
      <xdr:spPr>
        <a:xfrm>
          <a:off x="19494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xdr:rowOff>
    </xdr:from>
    <xdr:to>
      <xdr:col>107</xdr:col>
      <xdr:colOff>50800</xdr:colOff>
      <xdr:row>40</xdr:row>
      <xdr:rowOff>9906</xdr:rowOff>
    </xdr:to>
    <xdr:cxnSp macro="">
      <xdr:nvCxnSpPr>
        <xdr:cNvPr id="443" name="直線コネクタ 442"/>
        <xdr:cNvCxnSpPr/>
      </xdr:nvCxnSpPr>
      <xdr:spPr>
        <a:xfrm flipV="1">
          <a:off x="19545300" y="686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44" name="楕円 443"/>
        <xdr:cNvSpPr/>
      </xdr:nvSpPr>
      <xdr:spPr>
        <a:xfrm>
          <a:off x="18605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xdr:rowOff>
    </xdr:from>
    <xdr:to>
      <xdr:col>102</xdr:col>
      <xdr:colOff>114300</xdr:colOff>
      <xdr:row>40</xdr:row>
      <xdr:rowOff>9906</xdr:rowOff>
    </xdr:to>
    <xdr:cxnSp macro="">
      <xdr:nvCxnSpPr>
        <xdr:cNvPr id="445" name="直線コネクタ 444"/>
        <xdr:cNvCxnSpPr/>
      </xdr:nvCxnSpPr>
      <xdr:spPr>
        <a:xfrm>
          <a:off x="18656300" y="6867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4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4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48"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4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47261</xdr:rowOff>
    </xdr:from>
    <xdr:ext cx="469744" cy="259045"/>
    <xdr:sp macro="" textlink="">
      <xdr:nvSpPr>
        <xdr:cNvPr id="450" name="n_2mainValue【認定こども園・幼稚園・保育所】&#10;一人当たり面積"/>
        <xdr:cNvSpPr txBox="1"/>
      </xdr:nvSpPr>
      <xdr:spPr>
        <a:xfrm>
          <a:off x="20199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51833</xdr:rowOff>
    </xdr:from>
    <xdr:ext cx="469744" cy="259045"/>
    <xdr:sp macro="" textlink="">
      <xdr:nvSpPr>
        <xdr:cNvPr id="451" name="n_3mainValue【認定こども園・幼稚園・保育所】&#10;一人当たり面積"/>
        <xdr:cNvSpPr txBox="1"/>
      </xdr:nvSpPr>
      <xdr:spPr>
        <a:xfrm>
          <a:off x="19310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52" name="n_4main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87" name="フローチャート: 判断 48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52070</xdr:rowOff>
    </xdr:from>
    <xdr:to>
      <xdr:col>76</xdr:col>
      <xdr:colOff>165100</xdr:colOff>
      <xdr:row>59</xdr:row>
      <xdr:rowOff>153670</xdr:rowOff>
    </xdr:to>
    <xdr:sp macro="" textlink="">
      <xdr:nvSpPr>
        <xdr:cNvPr id="493" name="楕円 492"/>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146050</xdr:rowOff>
    </xdr:to>
    <xdr:sp macro="" textlink="">
      <xdr:nvSpPr>
        <xdr:cNvPr id="494" name="楕円 493"/>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102870</xdr:rowOff>
    </xdr:to>
    <xdr:cxnSp macro="">
      <xdr:nvCxnSpPr>
        <xdr:cNvPr id="495" name="直線コネクタ 494"/>
        <xdr:cNvCxnSpPr/>
      </xdr:nvCxnSpPr>
      <xdr:spPr>
        <a:xfrm>
          <a:off x="13703300" y="1021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496" name="楕円 495"/>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95250</xdr:rowOff>
    </xdr:to>
    <xdr:cxnSp macro="">
      <xdr:nvCxnSpPr>
        <xdr:cNvPr id="497" name="直線コネクタ 496"/>
        <xdr:cNvCxnSpPr/>
      </xdr:nvCxnSpPr>
      <xdr:spPr>
        <a:xfrm>
          <a:off x="12814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98"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99"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00"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01"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02"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503" name="n_3mainValue【学校施設】&#10;有形固定資産減価償却率"/>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04" name="n_4main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3"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8" name="フローチャート: 判断 537"/>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164846</xdr:rowOff>
    </xdr:from>
    <xdr:to>
      <xdr:col>107</xdr:col>
      <xdr:colOff>101600</xdr:colOff>
      <xdr:row>58</xdr:row>
      <xdr:rowOff>94996</xdr:rowOff>
    </xdr:to>
    <xdr:sp macro="" textlink="">
      <xdr:nvSpPr>
        <xdr:cNvPr id="544" name="楕円 543"/>
        <xdr:cNvSpPr/>
      </xdr:nvSpPr>
      <xdr:spPr>
        <a:xfrm>
          <a:off x="20383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117411</xdr:rowOff>
    </xdr:from>
    <xdr:to>
      <xdr:col>102</xdr:col>
      <xdr:colOff>165100</xdr:colOff>
      <xdr:row>63</xdr:row>
      <xdr:rowOff>47561</xdr:rowOff>
    </xdr:to>
    <xdr:sp macro="" textlink="">
      <xdr:nvSpPr>
        <xdr:cNvPr id="545" name="楕円 544"/>
        <xdr:cNvSpPr/>
      </xdr:nvSpPr>
      <xdr:spPr>
        <a:xfrm>
          <a:off x="19494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44196</xdr:rowOff>
    </xdr:from>
    <xdr:to>
      <xdr:col>107</xdr:col>
      <xdr:colOff>50800</xdr:colOff>
      <xdr:row>62</xdr:row>
      <xdr:rowOff>168211</xdr:rowOff>
    </xdr:to>
    <xdr:cxnSp macro="">
      <xdr:nvCxnSpPr>
        <xdr:cNvPr id="546" name="直線コネクタ 545"/>
        <xdr:cNvCxnSpPr/>
      </xdr:nvCxnSpPr>
      <xdr:spPr>
        <a:xfrm flipV="1">
          <a:off x="19545300" y="9988296"/>
          <a:ext cx="889000" cy="8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9779</xdr:rowOff>
    </xdr:from>
    <xdr:to>
      <xdr:col>98</xdr:col>
      <xdr:colOff>38100</xdr:colOff>
      <xdr:row>58</xdr:row>
      <xdr:rowOff>111379</xdr:rowOff>
    </xdr:to>
    <xdr:sp macro="" textlink="">
      <xdr:nvSpPr>
        <xdr:cNvPr id="547" name="楕円 546"/>
        <xdr:cNvSpPr/>
      </xdr:nvSpPr>
      <xdr:spPr>
        <a:xfrm>
          <a:off x="18605500" y="99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60579</xdr:rowOff>
    </xdr:from>
    <xdr:to>
      <xdr:col>102</xdr:col>
      <xdr:colOff>114300</xdr:colOff>
      <xdr:row>62</xdr:row>
      <xdr:rowOff>168211</xdr:rowOff>
    </xdr:to>
    <xdr:cxnSp macro="">
      <xdr:nvCxnSpPr>
        <xdr:cNvPr id="548" name="直線コネクタ 547"/>
        <xdr:cNvCxnSpPr/>
      </xdr:nvCxnSpPr>
      <xdr:spPr>
        <a:xfrm>
          <a:off x="18656300" y="10004679"/>
          <a:ext cx="889000" cy="7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4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50"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552"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111523</xdr:rowOff>
    </xdr:from>
    <xdr:ext cx="469744" cy="259045"/>
    <xdr:sp macro="" textlink="">
      <xdr:nvSpPr>
        <xdr:cNvPr id="553" name="n_2mainValue【学校施設】&#10;一人当たり面積"/>
        <xdr:cNvSpPr txBox="1"/>
      </xdr:nvSpPr>
      <xdr:spPr>
        <a:xfrm>
          <a:off x="20199427"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38688</xdr:rowOff>
    </xdr:from>
    <xdr:ext cx="469744" cy="259045"/>
    <xdr:sp macro="" textlink="">
      <xdr:nvSpPr>
        <xdr:cNvPr id="554" name="n_3mainValue【学校施設】&#10;一人当たり面積"/>
        <xdr:cNvSpPr txBox="1"/>
      </xdr:nvSpPr>
      <xdr:spPr>
        <a:xfrm>
          <a:off x="19310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127906</xdr:rowOff>
    </xdr:from>
    <xdr:ext cx="469744" cy="259045"/>
    <xdr:sp macro="" textlink="">
      <xdr:nvSpPr>
        <xdr:cNvPr id="555" name="n_4mainValue【学校施設】&#10;一人当たり面積"/>
        <xdr:cNvSpPr txBox="1"/>
      </xdr:nvSpPr>
      <xdr:spPr>
        <a:xfrm>
          <a:off x="18421427"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4" name="テキスト ボックス 58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4" name="テキスト ボックス 59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97" name="直線コネクタ 59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9" name="直線コネクタ 59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0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01" name="直線コネクタ 60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02"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03" name="フローチャート: 判断 60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04" name="フローチャート: 判断 60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05" name="フローチャート: 判断 60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06" name="フローチャート: 判断 60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07" name="フローチャート: 判断 60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121738</xdr:rowOff>
    </xdr:from>
    <xdr:to>
      <xdr:col>76</xdr:col>
      <xdr:colOff>165100</xdr:colOff>
      <xdr:row>106</xdr:row>
      <xdr:rowOff>51888</xdr:rowOff>
    </xdr:to>
    <xdr:sp macro="" textlink="">
      <xdr:nvSpPr>
        <xdr:cNvPr id="613" name="楕円 612"/>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14" name="楕円 613"/>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106</xdr:row>
      <xdr:rowOff>1088</xdr:rowOff>
    </xdr:to>
    <xdr:cxnSp macro="">
      <xdr:nvCxnSpPr>
        <xdr:cNvPr id="615" name="直線コネクタ 614"/>
        <xdr:cNvCxnSpPr/>
      </xdr:nvCxnSpPr>
      <xdr:spPr>
        <a:xfrm>
          <a:off x="13703300" y="181307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16" name="楕円 615"/>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128451</xdr:rowOff>
    </xdr:to>
    <xdr:cxnSp macro="">
      <xdr:nvCxnSpPr>
        <xdr:cNvPr id="617" name="直線コネクタ 616"/>
        <xdr:cNvCxnSpPr/>
      </xdr:nvCxnSpPr>
      <xdr:spPr>
        <a:xfrm>
          <a:off x="12814300" y="180866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18"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19"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20"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621"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22" name="n_2main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623" name="n_3mainValue【公民館】&#10;有形固定資産減価償却率"/>
        <xdr:cNvSpPr txBox="1"/>
      </xdr:nvSpPr>
      <xdr:spPr>
        <a:xfrm>
          <a:off x="13500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151691</xdr:rowOff>
    </xdr:from>
    <xdr:ext cx="405111" cy="259045"/>
    <xdr:sp macro="" textlink="">
      <xdr:nvSpPr>
        <xdr:cNvPr id="624" name="n_4mainValue【公民館】&#10;有形固定資産減価償却率"/>
        <xdr:cNvSpPr txBox="1"/>
      </xdr:nvSpPr>
      <xdr:spPr>
        <a:xfrm>
          <a:off x="12611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50" name="直線コネクタ 649"/>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5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52" name="直線コネクタ 65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53"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54" name="直線コネクタ 653"/>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55"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56" name="フローチャート: 判断 65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57" name="フローチャート: 判断 656"/>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58" name="フローチャート: 判断 65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59" name="フローチャート: 判断 65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60" name="フローチャート: 判断 659"/>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85816</xdr:rowOff>
    </xdr:from>
    <xdr:to>
      <xdr:col>107</xdr:col>
      <xdr:colOff>101600</xdr:colOff>
      <xdr:row>109</xdr:row>
      <xdr:rowOff>15966</xdr:rowOff>
    </xdr:to>
    <xdr:sp macro="" textlink="">
      <xdr:nvSpPr>
        <xdr:cNvPr id="666" name="楕円 665"/>
        <xdr:cNvSpPr/>
      </xdr:nvSpPr>
      <xdr:spPr>
        <a:xfrm>
          <a:off x="20383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67" name="楕円 666"/>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136616</xdr:rowOff>
    </xdr:from>
    <xdr:to>
      <xdr:col>107</xdr:col>
      <xdr:colOff>50800</xdr:colOff>
      <xdr:row>108</xdr:row>
      <xdr:rowOff>138249</xdr:rowOff>
    </xdr:to>
    <xdr:cxnSp macro="">
      <xdr:nvCxnSpPr>
        <xdr:cNvPr id="668" name="直線コネクタ 667"/>
        <xdr:cNvCxnSpPr/>
      </xdr:nvCxnSpPr>
      <xdr:spPr>
        <a:xfrm flipV="1">
          <a:off x="19545300" y="186532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69" name="楕円 668"/>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70" name="直線コネクタ 669"/>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71"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7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7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74"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7093</xdr:rowOff>
    </xdr:from>
    <xdr:ext cx="469744" cy="259045"/>
    <xdr:sp macro="" textlink="">
      <xdr:nvSpPr>
        <xdr:cNvPr id="675" name="n_2mainValue【公民館】&#10;一人当たり面積"/>
        <xdr:cNvSpPr txBox="1"/>
      </xdr:nvSpPr>
      <xdr:spPr>
        <a:xfrm>
          <a:off x="201994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76"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77"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類似団体内平均と比較し、有形固定資産減価償却率が特に高い水準となっている施設として、幼稚園及び保育所が挙げられる。</a:t>
          </a:r>
        </a:p>
        <a:p>
          <a:r>
            <a:rPr kumimoji="1" lang="ja-JP" altLang="en-US" sz="1300">
              <a:latin typeface="ＭＳ Ｐゴシック" panose="020B0600070205080204" pitchFamily="50" charset="-128"/>
              <a:ea typeface="ＭＳ Ｐゴシック" panose="020B0600070205080204" pitchFamily="50" charset="-128"/>
            </a:rPr>
            <a:t>老朽化の進行に加え、特に幼稚園については利用率が低い施設もあることから、他園との統合や子ども園への移行も含め、今後の施設管理の在り方を検討していく必要がある。</a:t>
          </a:r>
        </a:p>
        <a:p>
          <a:r>
            <a:rPr kumimoji="1" lang="ja-JP" altLang="en-US" sz="1300">
              <a:latin typeface="ＭＳ Ｐゴシック" panose="020B0600070205080204" pitchFamily="50" charset="-128"/>
              <a:ea typeface="ＭＳ Ｐゴシック" panose="020B0600070205080204" pitchFamily="50" charset="-128"/>
            </a:rPr>
            <a:t>また、有形固定資産減価償却率は同程度、全国・県と比較し低い水準にあるため、廃止の際は取り壊しのみならず転用についても併せて検討していくことが考えられる。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154940</xdr:rowOff>
    </xdr:from>
    <xdr:to>
      <xdr:col>15</xdr:col>
      <xdr:colOff>101600</xdr:colOff>
      <xdr:row>56</xdr:row>
      <xdr:rowOff>85090</xdr:rowOff>
    </xdr:to>
    <xdr:sp macro="" textlink="">
      <xdr:nvSpPr>
        <xdr:cNvPr id="89" name="楕円 88"/>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164465</xdr:rowOff>
    </xdr:from>
    <xdr:to>
      <xdr:col>10</xdr:col>
      <xdr:colOff>165100</xdr:colOff>
      <xdr:row>57</xdr:row>
      <xdr:rowOff>94615</xdr:rowOff>
    </xdr:to>
    <xdr:sp macro="" textlink="">
      <xdr:nvSpPr>
        <xdr:cNvPr id="90" name="楕円 89"/>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57</xdr:row>
      <xdr:rowOff>43815</xdr:rowOff>
    </xdr:to>
    <xdr:cxnSp macro="">
      <xdr:nvCxnSpPr>
        <xdr:cNvPr id="91" name="直線コネクタ 90"/>
        <xdr:cNvCxnSpPr/>
      </xdr:nvCxnSpPr>
      <xdr:spPr>
        <a:xfrm flipV="1">
          <a:off x="2019300" y="96354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114935</xdr:rowOff>
    </xdr:from>
    <xdr:to>
      <xdr:col>6</xdr:col>
      <xdr:colOff>38100</xdr:colOff>
      <xdr:row>57</xdr:row>
      <xdr:rowOff>45085</xdr:rowOff>
    </xdr:to>
    <xdr:sp macro="" textlink="">
      <xdr:nvSpPr>
        <xdr:cNvPr id="92" name="楕円 91"/>
        <xdr:cNvSpPr/>
      </xdr:nvSpPr>
      <xdr:spPr>
        <a:xfrm>
          <a:off x="107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43815</xdr:rowOff>
    </xdr:to>
    <xdr:cxnSp macro="">
      <xdr:nvCxnSpPr>
        <xdr:cNvPr id="93" name="直線コネクタ 92"/>
        <xdr:cNvCxnSpPr/>
      </xdr:nvCxnSpPr>
      <xdr:spPr>
        <a:xfrm>
          <a:off x="1130300" y="9766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9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95"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96"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97"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98" name="n_2mainValue【体育館・プール】&#10;有形固定資産減価償却率"/>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99" name="n_3mainValue【体育館・プール】&#10;有形固定資産減価償却率"/>
        <xdr:cNvSpPr txBox="1"/>
      </xdr:nvSpPr>
      <xdr:spPr>
        <a:xfrm>
          <a:off x="1816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61612</xdr:rowOff>
    </xdr:from>
    <xdr:ext cx="405111" cy="259045"/>
    <xdr:sp macro="" textlink="">
      <xdr:nvSpPr>
        <xdr:cNvPr id="100" name="n_4mainValue【体育館・プール】&#10;有形固定資産減価償却率"/>
        <xdr:cNvSpPr txBox="1"/>
      </xdr:nvSpPr>
      <xdr:spPr>
        <a:xfrm>
          <a:off x="927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2" name="直線コネクタ 121"/>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25"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26" name="直線コネクタ 125"/>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27"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28" name="フローチャート: 判断 127"/>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29" name="フローチャート: 判断 128"/>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0" name="フローチャート: 判断 129"/>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1" name="フローチャート: 判断 130"/>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2" name="フローチャート: 判断 131"/>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51613</xdr:rowOff>
    </xdr:from>
    <xdr:to>
      <xdr:col>46</xdr:col>
      <xdr:colOff>38100</xdr:colOff>
      <xdr:row>63</xdr:row>
      <xdr:rowOff>153213</xdr:rowOff>
    </xdr:to>
    <xdr:sp macro="" textlink="">
      <xdr:nvSpPr>
        <xdr:cNvPr id="138" name="楕円 137"/>
        <xdr:cNvSpPr/>
      </xdr:nvSpPr>
      <xdr:spPr>
        <a:xfrm>
          <a:off x="8699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51613</xdr:rowOff>
    </xdr:from>
    <xdr:to>
      <xdr:col>41</xdr:col>
      <xdr:colOff>101600</xdr:colOff>
      <xdr:row>63</xdr:row>
      <xdr:rowOff>153213</xdr:rowOff>
    </xdr:to>
    <xdr:sp macro="" textlink="">
      <xdr:nvSpPr>
        <xdr:cNvPr id="139" name="楕円 138"/>
        <xdr:cNvSpPr/>
      </xdr:nvSpPr>
      <xdr:spPr>
        <a:xfrm>
          <a:off x="7810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102413</xdr:rowOff>
    </xdr:from>
    <xdr:to>
      <xdr:col>45</xdr:col>
      <xdr:colOff>177800</xdr:colOff>
      <xdr:row>63</xdr:row>
      <xdr:rowOff>102413</xdr:rowOff>
    </xdr:to>
    <xdr:cxnSp macro="">
      <xdr:nvCxnSpPr>
        <xdr:cNvPr id="140" name="直線コネクタ 139"/>
        <xdr:cNvCxnSpPr/>
      </xdr:nvCxnSpPr>
      <xdr:spPr>
        <a:xfrm>
          <a:off x="7861300" y="10903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141" name="楕円 140"/>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102413</xdr:rowOff>
    </xdr:from>
    <xdr:to>
      <xdr:col>41</xdr:col>
      <xdr:colOff>50800</xdr:colOff>
      <xdr:row>63</xdr:row>
      <xdr:rowOff>102870</xdr:rowOff>
    </xdr:to>
    <xdr:cxnSp macro="">
      <xdr:nvCxnSpPr>
        <xdr:cNvPr id="142" name="直線コネクタ 141"/>
        <xdr:cNvCxnSpPr/>
      </xdr:nvCxnSpPr>
      <xdr:spPr>
        <a:xfrm flipV="1">
          <a:off x="6972300" y="109037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43"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44"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45"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46"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144340</xdr:rowOff>
    </xdr:from>
    <xdr:ext cx="469744" cy="259045"/>
    <xdr:sp macro="" textlink="">
      <xdr:nvSpPr>
        <xdr:cNvPr id="147" name="n_2mainValue【体育館・プール】&#10;一人当たり面積"/>
        <xdr:cNvSpPr txBox="1"/>
      </xdr:nvSpPr>
      <xdr:spPr>
        <a:xfrm>
          <a:off x="8515427" y="109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144340</xdr:rowOff>
    </xdr:from>
    <xdr:ext cx="469744" cy="259045"/>
    <xdr:sp macro="" textlink="">
      <xdr:nvSpPr>
        <xdr:cNvPr id="148" name="n_3mainValue【体育館・プール】&#10;一人当たり面積"/>
        <xdr:cNvSpPr txBox="1"/>
      </xdr:nvSpPr>
      <xdr:spPr>
        <a:xfrm>
          <a:off x="7626427" y="109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149" name="n_4mainValue【体育館・プール】&#10;一人当たり面積"/>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74" name="直線コネクタ 17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6" name="直線コネクタ 1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8" name="直線コネクタ 17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7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80" name="フローチャート: 判断 17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81" name="フローチャート: 判断 18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82" name="フローチャート: 判断 18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83" name="フローチャート: 判断 18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84" name="フローチャート: 判断 18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4445</xdr:rowOff>
    </xdr:from>
    <xdr:to>
      <xdr:col>15</xdr:col>
      <xdr:colOff>101600</xdr:colOff>
      <xdr:row>83</xdr:row>
      <xdr:rowOff>106045</xdr:rowOff>
    </xdr:to>
    <xdr:sp macro="" textlink="">
      <xdr:nvSpPr>
        <xdr:cNvPr id="190" name="楕円 189"/>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191" name="楕円 190"/>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19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19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19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195"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196" name="n_2mainValue【福祉施設】&#10;有形固定資産減価償却率"/>
        <xdr:cNvSpPr txBox="1"/>
      </xdr:nvSpPr>
      <xdr:spPr>
        <a:xfrm>
          <a:off x="2705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197" name="n_4mainValue【福祉施設】&#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21" name="直線コネクタ 22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3" name="直線コネクタ 22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2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25" name="直線コネクタ 22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2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27" name="フローチャート: 判断 22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28" name="フローチャート: 判断 22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29" name="フローチャート: 判断 22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30" name="フローチャート: 判断 22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31" name="フローチャート: 判断 23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33020</xdr:rowOff>
    </xdr:from>
    <xdr:to>
      <xdr:col>46</xdr:col>
      <xdr:colOff>38100</xdr:colOff>
      <xdr:row>86</xdr:row>
      <xdr:rowOff>134620</xdr:rowOff>
    </xdr:to>
    <xdr:sp macro="" textlink="">
      <xdr:nvSpPr>
        <xdr:cNvPr id="237" name="楕円 236"/>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33020</xdr:rowOff>
    </xdr:from>
    <xdr:to>
      <xdr:col>36</xdr:col>
      <xdr:colOff>165100</xdr:colOff>
      <xdr:row>86</xdr:row>
      <xdr:rowOff>134620</xdr:rowOff>
    </xdr:to>
    <xdr:sp macro="" textlink="">
      <xdr:nvSpPr>
        <xdr:cNvPr id="238" name="楕円 237"/>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3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4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41"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42"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243"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244"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1" name="テキスト ボックス 2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3" name="テキスト ボックス 2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1" name="テキスト ボックス 2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3" name="テキスト ボックス 2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285" name="直線コネクタ 28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28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287" name="直線コネクタ 28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28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289" name="直線コネクタ 28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29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291" name="フローチャート: 判断 29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292" name="フローチャート: 判断 29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293" name="フローチャート: 判断 29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294" name="フローチャート: 判断 29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295" name="フローチャート: 判断 29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154940</xdr:rowOff>
    </xdr:from>
    <xdr:to>
      <xdr:col>76</xdr:col>
      <xdr:colOff>165100</xdr:colOff>
      <xdr:row>40</xdr:row>
      <xdr:rowOff>85090</xdr:rowOff>
    </xdr:to>
    <xdr:sp macro="" textlink="">
      <xdr:nvSpPr>
        <xdr:cNvPr id="301" name="楕円 300"/>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302"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303"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304"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305"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306" name="n_2mainValue【一般廃棄物処理施設】&#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7" name="直線コネクタ 3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8" name="テキスト ボックス 31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9" name="直線コネクタ 3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0" name="テキスト ボックス 31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1" name="直線コネクタ 3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2" name="テキスト ボックス 32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3" name="直線コネクタ 3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4" name="テキスト ボックス 32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6" name="テキスト ボックス 3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328" name="直線コネクタ 32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2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30" name="直線コネクタ 32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33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332" name="直線コネクタ 33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33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334" name="フローチャート: 判断 33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335" name="フローチャート: 判断 33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336" name="フローチャート: 判断 33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337" name="フローチャート: 判断 33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338" name="フローチャート: 判断 33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6296</xdr:rowOff>
    </xdr:from>
    <xdr:to>
      <xdr:col>107</xdr:col>
      <xdr:colOff>101600</xdr:colOff>
      <xdr:row>41</xdr:row>
      <xdr:rowOff>107896</xdr:rowOff>
    </xdr:to>
    <xdr:sp macro="" textlink="">
      <xdr:nvSpPr>
        <xdr:cNvPr id="344" name="楕円 343"/>
        <xdr:cNvSpPr/>
      </xdr:nvSpPr>
      <xdr:spPr>
        <a:xfrm>
          <a:off x="20383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34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34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34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34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99023</xdr:rowOff>
    </xdr:from>
    <xdr:ext cx="534377" cy="259045"/>
    <xdr:sp macro="" textlink="">
      <xdr:nvSpPr>
        <xdr:cNvPr id="349" name="n_2mainValue【一般廃棄物処理施設】&#10;一人当たり有形固定資産（償却資産）額"/>
        <xdr:cNvSpPr txBox="1"/>
      </xdr:nvSpPr>
      <xdr:spPr>
        <a:xfrm>
          <a:off x="20167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0" name="テキスト ボックス 3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1" name="直線コネクタ 3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62" name="テキスト ボックス 36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3" name="直線コネクタ 3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4" name="テキスト ボックス 3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5" name="直線コネクタ 3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6" name="テキスト ボックス 3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7" name="直線コネクタ 3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8" name="テキスト ボックス 3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9" name="直線コネクタ 3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0" name="テキスト ボックス 3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1" name="直線コネクタ 3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72" name="テキスト ボックス 37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375" name="直線コネクタ 374"/>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7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77" name="直線コネクタ 37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37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379" name="直線コネクタ 37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380"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381" name="フローチャート: 判断 380"/>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382" name="フローチャート: 判断 381"/>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3" name="フローチャート: 判断 38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384" name="フローチャート: 判断 38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385" name="フローチャート: 判断 384"/>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115751</xdr:rowOff>
    </xdr:from>
    <xdr:to>
      <xdr:col>76</xdr:col>
      <xdr:colOff>165100</xdr:colOff>
      <xdr:row>61</xdr:row>
      <xdr:rowOff>45901</xdr:rowOff>
    </xdr:to>
    <xdr:sp macro="" textlink="">
      <xdr:nvSpPr>
        <xdr:cNvPr id="391" name="楕円 390"/>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115751</xdr:rowOff>
    </xdr:from>
    <xdr:to>
      <xdr:col>72</xdr:col>
      <xdr:colOff>38100</xdr:colOff>
      <xdr:row>61</xdr:row>
      <xdr:rowOff>45901</xdr:rowOff>
    </xdr:to>
    <xdr:sp macro="" textlink="">
      <xdr:nvSpPr>
        <xdr:cNvPr id="392" name="楕円 391"/>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60</xdr:row>
      <xdr:rowOff>166551</xdr:rowOff>
    </xdr:to>
    <xdr:cxnSp macro="">
      <xdr:nvCxnSpPr>
        <xdr:cNvPr id="393" name="直線コネクタ 392"/>
        <xdr:cNvCxnSpPr/>
      </xdr:nvCxnSpPr>
      <xdr:spPr>
        <a:xfrm>
          <a:off x="13703300" y="10453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83094</xdr:rowOff>
    </xdr:from>
    <xdr:to>
      <xdr:col>67</xdr:col>
      <xdr:colOff>101600</xdr:colOff>
      <xdr:row>61</xdr:row>
      <xdr:rowOff>13244</xdr:rowOff>
    </xdr:to>
    <xdr:sp macro="" textlink="">
      <xdr:nvSpPr>
        <xdr:cNvPr id="394" name="楕円 393"/>
        <xdr:cNvSpPr/>
      </xdr:nvSpPr>
      <xdr:spPr>
        <a:xfrm>
          <a:off x="12763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133894</xdr:rowOff>
    </xdr:from>
    <xdr:to>
      <xdr:col>71</xdr:col>
      <xdr:colOff>177800</xdr:colOff>
      <xdr:row>60</xdr:row>
      <xdr:rowOff>166551</xdr:rowOff>
    </xdr:to>
    <xdr:cxnSp macro="">
      <xdr:nvCxnSpPr>
        <xdr:cNvPr id="395" name="直線コネクタ 394"/>
        <xdr:cNvCxnSpPr/>
      </xdr:nvCxnSpPr>
      <xdr:spPr>
        <a:xfrm>
          <a:off x="12814300" y="1042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396"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9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39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399"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400" name="n_2mainValue【保健センター・保健所】&#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401" name="n_3mainValue【保健センター・保健所】&#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4371</xdr:rowOff>
    </xdr:from>
    <xdr:ext cx="405111" cy="259045"/>
    <xdr:sp macro="" textlink="">
      <xdr:nvSpPr>
        <xdr:cNvPr id="402" name="n_4mainValue【保健センター・保健所】&#10;有形固定資産減価償却率"/>
        <xdr:cNvSpPr txBox="1"/>
      </xdr:nvSpPr>
      <xdr:spPr>
        <a:xfrm>
          <a:off x="12611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426" name="直線コネクタ 42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2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28" name="直線コネクタ 42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2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30" name="直線コネクタ 42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431"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32" name="フローチャート: 判断 43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433" name="フローチャート: 判断 43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434" name="フローチャート: 判断 43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35" name="フローチャート: 判断 43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436" name="フローチャート: 判断 43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132080</xdr:rowOff>
    </xdr:from>
    <xdr:to>
      <xdr:col>107</xdr:col>
      <xdr:colOff>101600</xdr:colOff>
      <xdr:row>64</xdr:row>
      <xdr:rowOff>62230</xdr:rowOff>
    </xdr:to>
    <xdr:sp macro="" textlink="">
      <xdr:nvSpPr>
        <xdr:cNvPr id="442" name="楕円 441"/>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443" name="楕円 442"/>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64</xdr:row>
      <xdr:rowOff>11430</xdr:rowOff>
    </xdr:to>
    <xdr:cxnSp macro="">
      <xdr:nvCxnSpPr>
        <xdr:cNvPr id="444" name="直線コネクタ 443"/>
        <xdr:cNvCxnSpPr/>
      </xdr:nvCxnSpPr>
      <xdr:spPr>
        <a:xfrm>
          <a:off x="19545300" y="10847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445" name="楕円 444"/>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45720</xdr:rowOff>
    </xdr:to>
    <xdr:cxnSp macro="">
      <xdr:nvCxnSpPr>
        <xdr:cNvPr id="446" name="直線コネクタ 445"/>
        <xdr:cNvCxnSpPr/>
      </xdr:nvCxnSpPr>
      <xdr:spPr>
        <a:xfrm>
          <a:off x="18656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447"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448"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449"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450"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451" name="n_2mainValue【保健センター・保健所】&#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452" name="n_3main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453"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4" name="テキスト ボックス 4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5" name="直線コネクタ 4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6" name="テキスト ボックス 46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7" name="直線コネクタ 4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8" name="テキスト ボックス 4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9" name="直線コネクタ 4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0" name="テキスト ボックス 4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1" name="直線コネクタ 4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2" name="テキスト ボックス 4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3" name="直線コネクタ 4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4" name="テキスト ボックス 4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5" name="直線コネクタ 4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6" name="テキスト ボックス 47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479" name="直線コネクタ 47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1" name="直線コネクタ 48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48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483" name="直線コネクタ 48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484"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485" name="フローチャート: 判断 48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86" name="フローチャート: 判断 48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487" name="フローチャート: 判断 48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88" name="フローチャート: 判断 48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489" name="フローチャート: 判断 48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78739</xdr:rowOff>
    </xdr:from>
    <xdr:to>
      <xdr:col>76</xdr:col>
      <xdr:colOff>165100</xdr:colOff>
      <xdr:row>85</xdr:row>
      <xdr:rowOff>8889</xdr:rowOff>
    </xdr:to>
    <xdr:sp macro="" textlink="">
      <xdr:nvSpPr>
        <xdr:cNvPr id="495" name="楕円 494"/>
        <xdr:cNvSpPr/>
      </xdr:nvSpPr>
      <xdr:spPr>
        <a:xfrm>
          <a:off x="1454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496" name="楕円 495"/>
        <xdr:cNvSpPr/>
      </xdr:nvSpPr>
      <xdr:spPr>
        <a:xfrm>
          <a:off x="1365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129539</xdr:rowOff>
    </xdr:from>
    <xdr:to>
      <xdr:col>76</xdr:col>
      <xdr:colOff>114300</xdr:colOff>
      <xdr:row>85</xdr:row>
      <xdr:rowOff>106680</xdr:rowOff>
    </xdr:to>
    <xdr:cxnSp macro="">
      <xdr:nvCxnSpPr>
        <xdr:cNvPr id="497" name="直線コネクタ 496"/>
        <xdr:cNvCxnSpPr/>
      </xdr:nvCxnSpPr>
      <xdr:spPr>
        <a:xfrm flipV="1">
          <a:off x="13703300" y="145313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98"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499"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00"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01"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xdr:rowOff>
    </xdr:from>
    <xdr:ext cx="405111" cy="259045"/>
    <xdr:sp macro="" textlink="">
      <xdr:nvSpPr>
        <xdr:cNvPr id="502" name="n_2mainValue【消防施設】&#10;有形固定資産減価償却率"/>
        <xdr:cNvSpPr txBox="1"/>
      </xdr:nvSpPr>
      <xdr:spPr>
        <a:xfrm>
          <a:off x="14389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148607</xdr:rowOff>
    </xdr:from>
    <xdr:ext cx="405111" cy="259045"/>
    <xdr:sp macro="" textlink="">
      <xdr:nvSpPr>
        <xdr:cNvPr id="503" name="n_3mainValue【消防施設】&#10;有形固定資産減価償却率"/>
        <xdr:cNvSpPr txBox="1"/>
      </xdr:nvSpPr>
      <xdr:spPr>
        <a:xfrm>
          <a:off x="13500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4" name="直線コネクタ 5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5" name="テキスト ボックス 5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6" name="直線コネクタ 5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7" name="テキスト ボックス 5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8" name="直線コネクタ 5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9" name="テキスト ボックス 5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0" name="直線コネクタ 5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1" name="テキスト ボックス 5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25" name="直線コネクタ 52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2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27" name="直線コネクタ 52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2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29" name="直線コネクタ 52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30"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31" name="フローチャート: 判断 53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32" name="フローチャート: 判断 53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33" name="フローチャート: 判断 53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34" name="フローチャート: 判断 53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35" name="フローチャート: 判断 534"/>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133147</xdr:rowOff>
    </xdr:from>
    <xdr:to>
      <xdr:col>107</xdr:col>
      <xdr:colOff>101600</xdr:colOff>
      <xdr:row>86</xdr:row>
      <xdr:rowOff>63297</xdr:rowOff>
    </xdr:to>
    <xdr:sp macro="" textlink="">
      <xdr:nvSpPr>
        <xdr:cNvPr id="541" name="楕円 540"/>
        <xdr:cNvSpPr/>
      </xdr:nvSpPr>
      <xdr:spPr>
        <a:xfrm>
          <a:off x="20383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133147</xdr:rowOff>
    </xdr:from>
    <xdr:to>
      <xdr:col>102</xdr:col>
      <xdr:colOff>165100</xdr:colOff>
      <xdr:row>86</xdr:row>
      <xdr:rowOff>63297</xdr:rowOff>
    </xdr:to>
    <xdr:sp macro="" textlink="">
      <xdr:nvSpPr>
        <xdr:cNvPr id="542" name="楕円 541"/>
        <xdr:cNvSpPr/>
      </xdr:nvSpPr>
      <xdr:spPr>
        <a:xfrm>
          <a:off x="19494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12497</xdr:rowOff>
    </xdr:from>
    <xdr:to>
      <xdr:col>107</xdr:col>
      <xdr:colOff>50800</xdr:colOff>
      <xdr:row>86</xdr:row>
      <xdr:rowOff>12497</xdr:rowOff>
    </xdr:to>
    <xdr:cxnSp macro="">
      <xdr:nvCxnSpPr>
        <xdr:cNvPr id="543" name="直線コネクタ 542"/>
        <xdr:cNvCxnSpPr/>
      </xdr:nvCxnSpPr>
      <xdr:spPr>
        <a:xfrm>
          <a:off x="19545300" y="14757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54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54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54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54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54424</xdr:rowOff>
    </xdr:from>
    <xdr:ext cx="469744" cy="259045"/>
    <xdr:sp macro="" textlink="">
      <xdr:nvSpPr>
        <xdr:cNvPr id="548" name="n_2mainValue【消防施設】&#10;一人当たり面積"/>
        <xdr:cNvSpPr txBox="1"/>
      </xdr:nvSpPr>
      <xdr:spPr>
        <a:xfrm>
          <a:off x="20199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54424</xdr:rowOff>
    </xdr:from>
    <xdr:ext cx="469744" cy="259045"/>
    <xdr:sp macro="" textlink="">
      <xdr:nvSpPr>
        <xdr:cNvPr id="549" name="n_3mainValue【消防施設】&#10;一人当たり面積"/>
        <xdr:cNvSpPr txBox="1"/>
      </xdr:nvSpPr>
      <xdr:spPr>
        <a:xfrm>
          <a:off x="19310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75" name="直線コネクタ 57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7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9" name="直線コネクタ 57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58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81" name="フローチャート: 判断 58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582" name="フローチャート: 判断 58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83" name="フローチャート: 判断 58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584" name="フローチャート: 判断 58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85" name="フローチャート: 判断 58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107043</xdr:rowOff>
    </xdr:from>
    <xdr:to>
      <xdr:col>76</xdr:col>
      <xdr:colOff>165100</xdr:colOff>
      <xdr:row>108</xdr:row>
      <xdr:rowOff>37193</xdr:rowOff>
    </xdr:to>
    <xdr:sp macro="" textlink="">
      <xdr:nvSpPr>
        <xdr:cNvPr id="591" name="楕円 590"/>
        <xdr:cNvSpPr/>
      </xdr:nvSpPr>
      <xdr:spPr>
        <a:xfrm>
          <a:off x="1454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592" name="楕円 591"/>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157843</xdr:rowOff>
    </xdr:to>
    <xdr:cxnSp macro="">
      <xdr:nvCxnSpPr>
        <xdr:cNvPr id="593" name="直線コネクタ 592"/>
        <xdr:cNvCxnSpPr/>
      </xdr:nvCxnSpPr>
      <xdr:spPr>
        <a:xfrm>
          <a:off x="13703300" y="184948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594" name="楕円 593"/>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107</xdr:row>
      <xdr:rowOff>149679</xdr:rowOff>
    </xdr:to>
    <xdr:cxnSp macro="">
      <xdr:nvCxnSpPr>
        <xdr:cNvPr id="595" name="直線コネクタ 594"/>
        <xdr:cNvCxnSpPr/>
      </xdr:nvCxnSpPr>
      <xdr:spPr>
        <a:xfrm>
          <a:off x="12814300" y="184866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59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9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598"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59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28320</xdr:rowOff>
    </xdr:from>
    <xdr:ext cx="405111" cy="259045"/>
    <xdr:sp macro="" textlink="">
      <xdr:nvSpPr>
        <xdr:cNvPr id="600" name="n_2mainValue【庁舎】&#10;有形固定資産減価償却率"/>
        <xdr:cNvSpPr txBox="1"/>
      </xdr:nvSpPr>
      <xdr:spPr>
        <a:xfrm>
          <a:off x="14389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01"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602"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28" name="直線コネクタ 62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2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30" name="直線コネクタ 62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3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32" name="直線コネクタ 63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633"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34" name="フローチャート: 判断 63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35" name="フローチャート: 判断 63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36" name="フローチャート: 判断 63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37" name="フローチャート: 判断 63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38" name="フローチャート: 判断 63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56424</xdr:rowOff>
    </xdr:from>
    <xdr:to>
      <xdr:col>107</xdr:col>
      <xdr:colOff>101600</xdr:colOff>
      <xdr:row>108</xdr:row>
      <xdr:rowOff>158024</xdr:rowOff>
    </xdr:to>
    <xdr:sp macro="" textlink="">
      <xdr:nvSpPr>
        <xdr:cNvPr id="644" name="楕円 643"/>
        <xdr:cNvSpPr/>
      </xdr:nvSpPr>
      <xdr:spPr>
        <a:xfrm>
          <a:off x="20383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645" name="楕円 644"/>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107224</xdr:rowOff>
    </xdr:to>
    <xdr:cxnSp macro="">
      <xdr:nvCxnSpPr>
        <xdr:cNvPr id="646" name="直線コネクタ 645"/>
        <xdr:cNvCxnSpPr/>
      </xdr:nvCxnSpPr>
      <xdr:spPr>
        <a:xfrm>
          <a:off x="19545300" y="18596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647" name="楕円 646"/>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79466</xdr:rowOff>
    </xdr:to>
    <xdr:cxnSp macro="">
      <xdr:nvCxnSpPr>
        <xdr:cNvPr id="648" name="直線コネクタ 647"/>
        <xdr:cNvCxnSpPr/>
      </xdr:nvCxnSpPr>
      <xdr:spPr>
        <a:xfrm>
          <a:off x="18656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649"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650"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51"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52"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149151</xdr:rowOff>
    </xdr:from>
    <xdr:ext cx="469744" cy="259045"/>
    <xdr:sp macro="" textlink="">
      <xdr:nvSpPr>
        <xdr:cNvPr id="653" name="n_2mainValue【庁舎】&#10;一人当たり面積"/>
        <xdr:cNvSpPr txBox="1"/>
      </xdr:nvSpPr>
      <xdr:spPr>
        <a:xfrm>
          <a:off x="20199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654" name="n_3mainValue【庁舎】&#10;一人当たり面積"/>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655" name="n_4mainValue【庁舎】&#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類似団体内平均と比較し、有形固定資産減価償却率が高い水準となっている施設として、庁舎、消防施設、保健センター・保健所、一般廃棄物処理施設、福祉施設が挙げられる。</a:t>
          </a:r>
        </a:p>
        <a:p>
          <a:r>
            <a:rPr kumimoji="1" lang="ja-JP" altLang="en-US" sz="1300">
              <a:latin typeface="ＭＳ Ｐゴシック" panose="020B0600070205080204" pitchFamily="50" charset="-128"/>
              <a:ea typeface="ＭＳ Ｐゴシック" panose="020B0600070205080204" pitchFamily="50" charset="-128"/>
            </a:rPr>
            <a:t>特に庁舎は、竣工から概ね５０年が経過し、老朽化が進行している。</a:t>
          </a:r>
        </a:p>
        <a:p>
          <a:r>
            <a:rPr kumimoji="1" lang="ja-JP" altLang="en-US" sz="1300">
              <a:latin typeface="ＭＳ Ｐゴシック" panose="020B0600070205080204" pitchFamily="50" charset="-128"/>
              <a:ea typeface="ＭＳ Ｐゴシック" panose="020B0600070205080204" pitchFamily="50" charset="-128"/>
            </a:rPr>
            <a:t>また、一人当たり面積についても庁舎は類似団体内平均と比較し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以下、全国平均と比較し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以下、県平均と比較しても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以下となっている。</a:t>
          </a:r>
        </a:p>
        <a:p>
          <a:r>
            <a:rPr kumimoji="1" lang="ja-JP" altLang="en-US" sz="1300">
              <a:latin typeface="ＭＳ Ｐゴシック" panose="020B0600070205080204" pitchFamily="50" charset="-128"/>
              <a:ea typeface="ＭＳ Ｐゴシック" panose="020B0600070205080204" pitchFamily="50" charset="-128"/>
            </a:rPr>
            <a:t>現状としても、事務量の増加に対応するため、職員数やシステム機器の増により狭隘化が顕著となっている。</a:t>
          </a:r>
        </a:p>
        <a:p>
          <a:r>
            <a:rPr kumimoji="1" lang="ja-JP" altLang="en-US" sz="1300">
              <a:latin typeface="ＭＳ Ｐゴシック" panose="020B0600070205080204" pitchFamily="50" charset="-128"/>
              <a:ea typeface="ＭＳ Ｐゴシック" panose="020B0600070205080204" pitchFamily="50" charset="-128"/>
            </a:rPr>
            <a:t>庁舎に係る個別施設計画を策定し、移転や更新、長寿命化等、今後の方針を検討していく必要がある。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内に大型事業所等が少ないことにより、法人市民税収入額の割合が低いため、財政基盤が弱いことが以前より課題となっているが、個人住民税等が増収傾向にあるため、人口が減少傾向にあるなか、横ばいに留まっている。類似団体との比較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年度国勢調査において人口が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万人未満となり、市町村類型が下位グループ（人口</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万人未満）になったため、それ以降は上回っている。</a:t>
          </a:r>
        </a:p>
        <a:p>
          <a:r>
            <a:rPr kumimoji="1" lang="ja-JP" altLang="en-US" sz="1100">
              <a:latin typeface="ＭＳ Ｐゴシック" panose="020B0600070205080204" pitchFamily="50" charset="-128"/>
              <a:ea typeface="ＭＳ Ｐゴシック" panose="020B0600070205080204" pitchFamily="50" charset="-128"/>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歳入面では、市税や地方特例交付金等が増収となったものの、公債費や繰出金の増加により、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の増加については、義務教育施設等の整備事業などの実施に伴う市債の償還が主な要因となっている。繰出金の増加については、介護保険特別会計や後期高齢者医療特別会計への繰出金などが主な要因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未利用地の利活用などの歳入確保策、歳出面では公共施設の管理経費の見直しによる物件費の抑制など、経常経費の削減に努めることで経常収支比率の改善を図る。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153851</xdr:rowOff>
    </xdr:to>
    <xdr:cxnSp macro="">
      <xdr:nvCxnSpPr>
        <xdr:cNvPr id="134" name="直線コネクタ 133"/>
        <xdr:cNvCxnSpPr/>
      </xdr:nvCxnSpPr>
      <xdr:spPr>
        <a:xfrm>
          <a:off x="4114800" y="105778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57331</xdr:rowOff>
    </xdr:from>
    <xdr:to>
      <xdr:col>19</xdr:col>
      <xdr:colOff>133350</xdr:colOff>
      <xdr:row>61</xdr:row>
      <xdr:rowOff>119380</xdr:rowOff>
    </xdr:to>
    <xdr:cxnSp macro="">
      <xdr:nvCxnSpPr>
        <xdr:cNvPr id="137" name="直線コネクタ 136"/>
        <xdr:cNvCxnSpPr/>
      </xdr:nvCxnSpPr>
      <xdr:spPr>
        <a:xfrm>
          <a:off x="3225800" y="105157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61</xdr:row>
      <xdr:rowOff>57331</xdr:rowOff>
    </xdr:to>
    <xdr:cxnSp macro="">
      <xdr:nvCxnSpPr>
        <xdr:cNvPr id="140" name="直線コネクタ 139"/>
        <xdr:cNvCxnSpPr/>
      </xdr:nvCxnSpPr>
      <xdr:spPr>
        <a:xfrm>
          <a:off x="2336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61</xdr:row>
      <xdr:rowOff>53884</xdr:rowOff>
    </xdr:to>
    <xdr:cxnSp macro="">
      <xdr:nvCxnSpPr>
        <xdr:cNvPr id="143" name="直線コネクタ 142"/>
        <xdr:cNvCxnSpPr/>
      </xdr:nvCxnSpPr>
      <xdr:spPr>
        <a:xfrm>
          <a:off x="1447800" y="1031584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103051</xdr:rowOff>
    </xdr:from>
    <xdr:to>
      <xdr:col>23</xdr:col>
      <xdr:colOff>184150</xdr:colOff>
      <xdr:row>62</xdr:row>
      <xdr:rowOff>33201</xdr:rowOff>
    </xdr:to>
    <xdr:sp macro="" textlink="">
      <xdr:nvSpPr>
        <xdr:cNvPr id="153" name="楕円 152"/>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75128</xdr:rowOff>
    </xdr:from>
    <xdr:ext cx="762000" cy="259045"/>
    <xdr:sp macro="" textlink="">
      <xdr:nvSpPr>
        <xdr:cNvPr id="154" name="財政構造の弾力性該当値テキスト"/>
        <xdr:cNvSpPr txBox="1"/>
      </xdr:nvSpPr>
      <xdr:spPr>
        <a:xfrm>
          <a:off x="5041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5" name="楕円 154"/>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6" name="テキスト ボックス 155"/>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6531</xdr:rowOff>
    </xdr:from>
    <xdr:to>
      <xdr:col>15</xdr:col>
      <xdr:colOff>133350</xdr:colOff>
      <xdr:row>61</xdr:row>
      <xdr:rowOff>108131</xdr:rowOff>
    </xdr:to>
    <xdr:sp macro="" textlink="">
      <xdr:nvSpPr>
        <xdr:cNvPr id="157" name="楕円 156"/>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92908</xdr:rowOff>
    </xdr:from>
    <xdr:ext cx="762000" cy="259045"/>
    <xdr:sp macro="" textlink="">
      <xdr:nvSpPr>
        <xdr:cNvPr id="158" name="テキスト ボックス 157"/>
        <xdr:cNvSpPr txBox="1"/>
      </xdr:nvSpPr>
      <xdr:spPr>
        <a:xfrm>
          <a:off x="2844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61" name="楕円 160"/>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64424</xdr:rowOff>
    </xdr:from>
    <xdr:ext cx="762000" cy="259045"/>
    <xdr:sp macro="" textlink="">
      <xdr:nvSpPr>
        <xdr:cNvPr id="162" name="テキスト ボックス 161"/>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類似団体平均を大幅に下回っている要因は、ごみ処理業務、常備消防、電算業務等を一部事務組合において共同処理を行っていることなどが挙げられる。</a:t>
          </a:r>
        </a:p>
        <a:p>
          <a:r>
            <a:rPr kumimoji="1" lang="ja-JP" altLang="en-US" sz="1200">
              <a:latin typeface="ＭＳ Ｐゴシック" panose="020B0600070205080204" pitchFamily="50" charset="-128"/>
              <a:ea typeface="ＭＳ Ｐゴシック" panose="020B0600070205080204" pitchFamily="50" charset="-128"/>
            </a:rPr>
            <a:t>　今後、システム関係委託料、点検等の維持管理経費や、公共施設の管理経費の見直しなどによる物件費の抑制に努める。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57702</xdr:rowOff>
    </xdr:from>
    <xdr:to>
      <xdr:col>23</xdr:col>
      <xdr:colOff>133350</xdr:colOff>
      <xdr:row>80</xdr:row>
      <xdr:rowOff>65294</xdr:rowOff>
    </xdr:to>
    <xdr:cxnSp macro="">
      <xdr:nvCxnSpPr>
        <xdr:cNvPr id="197" name="直線コネクタ 196"/>
        <xdr:cNvCxnSpPr/>
      </xdr:nvCxnSpPr>
      <xdr:spPr>
        <a:xfrm>
          <a:off x="4114800" y="13773702"/>
          <a:ext cx="8382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57702</xdr:rowOff>
    </xdr:from>
    <xdr:to>
      <xdr:col>19</xdr:col>
      <xdr:colOff>133350</xdr:colOff>
      <xdr:row>80</xdr:row>
      <xdr:rowOff>57710</xdr:rowOff>
    </xdr:to>
    <xdr:cxnSp macro="">
      <xdr:nvCxnSpPr>
        <xdr:cNvPr id="200" name="直線コネクタ 199"/>
        <xdr:cNvCxnSpPr/>
      </xdr:nvCxnSpPr>
      <xdr:spPr>
        <a:xfrm flipV="1">
          <a:off x="3225800" y="1377370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46289</xdr:rowOff>
    </xdr:from>
    <xdr:to>
      <xdr:col>15</xdr:col>
      <xdr:colOff>82550</xdr:colOff>
      <xdr:row>80</xdr:row>
      <xdr:rowOff>57710</xdr:rowOff>
    </xdr:to>
    <xdr:cxnSp macro="">
      <xdr:nvCxnSpPr>
        <xdr:cNvPr id="203" name="直線コネクタ 202"/>
        <xdr:cNvCxnSpPr/>
      </xdr:nvCxnSpPr>
      <xdr:spPr>
        <a:xfrm>
          <a:off x="2336800" y="1376228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38953</xdr:rowOff>
    </xdr:from>
    <xdr:to>
      <xdr:col>11</xdr:col>
      <xdr:colOff>31750</xdr:colOff>
      <xdr:row>80</xdr:row>
      <xdr:rowOff>46289</xdr:rowOff>
    </xdr:to>
    <xdr:cxnSp macro="">
      <xdr:nvCxnSpPr>
        <xdr:cNvPr id="206" name="直線コネクタ 205"/>
        <xdr:cNvCxnSpPr/>
      </xdr:nvCxnSpPr>
      <xdr:spPr>
        <a:xfrm>
          <a:off x="1447800" y="13754953"/>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14494</xdr:rowOff>
    </xdr:from>
    <xdr:to>
      <xdr:col>23</xdr:col>
      <xdr:colOff>184150</xdr:colOff>
      <xdr:row>80</xdr:row>
      <xdr:rowOff>116094</xdr:rowOff>
    </xdr:to>
    <xdr:sp macro="" textlink="">
      <xdr:nvSpPr>
        <xdr:cNvPr id="216" name="楕円 215"/>
        <xdr:cNvSpPr/>
      </xdr:nvSpPr>
      <xdr:spPr>
        <a:xfrm>
          <a:off x="4902200" y="13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107221</xdr:rowOff>
    </xdr:from>
    <xdr:ext cx="762000" cy="259045"/>
    <xdr:sp macro="" textlink="">
      <xdr:nvSpPr>
        <xdr:cNvPr id="217" name="人件費・物件費等の状況該当値テキスト"/>
        <xdr:cNvSpPr txBox="1"/>
      </xdr:nvSpPr>
      <xdr:spPr>
        <a:xfrm>
          <a:off x="5041900" y="136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6902</xdr:rowOff>
    </xdr:from>
    <xdr:to>
      <xdr:col>19</xdr:col>
      <xdr:colOff>184150</xdr:colOff>
      <xdr:row>80</xdr:row>
      <xdr:rowOff>108502</xdr:rowOff>
    </xdr:to>
    <xdr:sp macro="" textlink="">
      <xdr:nvSpPr>
        <xdr:cNvPr id="218" name="楕円 217"/>
        <xdr:cNvSpPr/>
      </xdr:nvSpPr>
      <xdr:spPr>
        <a:xfrm>
          <a:off x="4064000" y="137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118679</xdr:rowOff>
    </xdr:from>
    <xdr:ext cx="736600" cy="259045"/>
    <xdr:sp macro="" textlink="">
      <xdr:nvSpPr>
        <xdr:cNvPr id="219" name="テキスト ボックス 218"/>
        <xdr:cNvSpPr txBox="1"/>
      </xdr:nvSpPr>
      <xdr:spPr>
        <a:xfrm>
          <a:off x="3733800" y="13491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6910</xdr:rowOff>
    </xdr:from>
    <xdr:to>
      <xdr:col>15</xdr:col>
      <xdr:colOff>133350</xdr:colOff>
      <xdr:row>80</xdr:row>
      <xdr:rowOff>108510</xdr:rowOff>
    </xdr:to>
    <xdr:sp macro="" textlink="">
      <xdr:nvSpPr>
        <xdr:cNvPr id="220" name="楕円 219"/>
        <xdr:cNvSpPr/>
      </xdr:nvSpPr>
      <xdr:spPr>
        <a:xfrm>
          <a:off x="3175000" y="137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118687</xdr:rowOff>
    </xdr:from>
    <xdr:ext cx="762000" cy="259045"/>
    <xdr:sp macro="" textlink="">
      <xdr:nvSpPr>
        <xdr:cNvPr id="221" name="テキスト ボックス 220"/>
        <xdr:cNvSpPr txBox="1"/>
      </xdr:nvSpPr>
      <xdr:spPr>
        <a:xfrm>
          <a:off x="2844800" y="134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166939</xdr:rowOff>
    </xdr:from>
    <xdr:to>
      <xdr:col>11</xdr:col>
      <xdr:colOff>82550</xdr:colOff>
      <xdr:row>80</xdr:row>
      <xdr:rowOff>97089</xdr:rowOff>
    </xdr:to>
    <xdr:sp macro="" textlink="">
      <xdr:nvSpPr>
        <xdr:cNvPr id="222" name="楕円 221"/>
        <xdr:cNvSpPr/>
      </xdr:nvSpPr>
      <xdr:spPr>
        <a:xfrm>
          <a:off x="2286000" y="137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107266</xdr:rowOff>
    </xdr:from>
    <xdr:ext cx="762000" cy="259045"/>
    <xdr:sp macro="" textlink="">
      <xdr:nvSpPr>
        <xdr:cNvPr id="223" name="テキスト ボックス 222"/>
        <xdr:cNvSpPr txBox="1"/>
      </xdr:nvSpPr>
      <xdr:spPr>
        <a:xfrm>
          <a:off x="1955800" y="1348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159603</xdr:rowOff>
    </xdr:from>
    <xdr:to>
      <xdr:col>7</xdr:col>
      <xdr:colOff>31750</xdr:colOff>
      <xdr:row>80</xdr:row>
      <xdr:rowOff>89753</xdr:rowOff>
    </xdr:to>
    <xdr:sp macro="" textlink="">
      <xdr:nvSpPr>
        <xdr:cNvPr id="224" name="楕円 223"/>
        <xdr:cNvSpPr/>
      </xdr:nvSpPr>
      <xdr:spPr>
        <a:xfrm>
          <a:off x="1397000" y="13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99930</xdr:rowOff>
    </xdr:from>
    <xdr:ext cx="762000" cy="259045"/>
    <xdr:sp macro="" textlink="">
      <xdr:nvSpPr>
        <xdr:cNvPr id="225" name="テキスト ボックス 224"/>
        <xdr:cNvSpPr txBox="1"/>
      </xdr:nvSpPr>
      <xdr:spPr>
        <a:xfrm>
          <a:off x="1066800" y="134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人材確保の観点から初任給を国より高く設定していること、また、高等学校卒・短期大学卒の職員も職務遂行能力に応じて管理職に就任していることが要因となり、類似団体を上回っている。</a:t>
          </a:r>
        </a:p>
        <a:p>
          <a:r>
            <a:rPr kumimoji="1" lang="ja-JP" altLang="en-US" sz="1200">
              <a:latin typeface="ＭＳ Ｐゴシック" panose="020B0600070205080204" pitchFamily="50" charset="-128"/>
              <a:ea typeface="ＭＳ Ｐゴシック" panose="020B0600070205080204" pitchFamily="50" charset="-128"/>
            </a:rPr>
            <a:t>　給与の適正化及び人件費抑制策として昇給基準を改正しているが、今後さらに給与制度の見直しに取り組み、引き続き給与の適正化に努める。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13405</xdr:rowOff>
    </xdr:to>
    <xdr:cxnSp macro="">
      <xdr:nvCxnSpPr>
        <xdr:cNvPr id="259" name="直線コネクタ 258"/>
        <xdr:cNvCxnSpPr/>
      </xdr:nvCxnSpPr>
      <xdr:spPr>
        <a:xfrm flipV="1">
          <a:off x="16179800" y="150339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120650</xdr:rowOff>
    </xdr:to>
    <xdr:cxnSp macro="">
      <xdr:nvCxnSpPr>
        <xdr:cNvPr id="262" name="直線コネクタ 261"/>
        <xdr:cNvCxnSpPr/>
      </xdr:nvCxnSpPr>
      <xdr:spPr>
        <a:xfrm flipV="1">
          <a:off x="15290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16228</xdr:rowOff>
    </xdr:to>
    <xdr:cxnSp macro="">
      <xdr:nvCxnSpPr>
        <xdr:cNvPr id="265" name="直線コネクタ 264"/>
        <xdr:cNvCxnSpPr/>
      </xdr:nvCxnSpPr>
      <xdr:spPr>
        <a:xfrm flipV="1">
          <a:off x="14401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16228</xdr:rowOff>
    </xdr:to>
    <xdr:cxnSp macro="">
      <xdr:nvCxnSpPr>
        <xdr:cNvPr id="268" name="直線コネクタ 267"/>
        <xdr:cNvCxnSpPr/>
      </xdr:nvCxnSpPr>
      <xdr:spPr>
        <a:xfrm>
          <a:off x="13512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8" name="楕円 277"/>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9"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80" name="楕円 279"/>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1" name="テキスト ボックス 280"/>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4" name="楕円 283"/>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5" name="テキスト ボックス 284"/>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これまで職員数の抑制に努めていることもあり、全国平均や類似団体平均を下回る状況を維持している。</a:t>
          </a:r>
        </a:p>
        <a:p>
          <a:r>
            <a:rPr kumimoji="1" lang="ja-JP" altLang="en-US" sz="1200">
              <a:latin typeface="ＭＳ Ｐゴシック" panose="020B0600070205080204" pitchFamily="50" charset="-128"/>
              <a:ea typeface="ＭＳ Ｐゴシック" panose="020B0600070205080204" pitchFamily="50" charset="-128"/>
            </a:rPr>
            <a:t>　今後も充実した行政サービスを維持するとともに、定員管理の適正化に努める。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158690</xdr:rowOff>
    </xdr:to>
    <xdr:cxnSp macro="">
      <xdr:nvCxnSpPr>
        <xdr:cNvPr id="324" name="直線コネクタ 323"/>
        <xdr:cNvCxnSpPr/>
      </xdr:nvCxnSpPr>
      <xdr:spPr>
        <a:xfrm flipV="1">
          <a:off x="16179800" y="1043879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158690</xdr:rowOff>
    </xdr:to>
    <xdr:cxnSp macro="">
      <xdr:nvCxnSpPr>
        <xdr:cNvPr id="327" name="直線コネクタ 326"/>
        <xdr:cNvCxnSpPr/>
      </xdr:nvCxnSpPr>
      <xdr:spPr>
        <a:xfrm>
          <a:off x="15290800" y="10426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134559</xdr:rowOff>
    </xdr:from>
    <xdr:to>
      <xdr:col>72</xdr:col>
      <xdr:colOff>203200</xdr:colOff>
      <xdr:row>60</xdr:row>
      <xdr:rowOff>139156</xdr:rowOff>
    </xdr:to>
    <xdr:cxnSp macro="">
      <xdr:nvCxnSpPr>
        <xdr:cNvPr id="330" name="直線コネクタ 329"/>
        <xdr:cNvCxnSpPr/>
      </xdr:nvCxnSpPr>
      <xdr:spPr>
        <a:xfrm>
          <a:off x="14401800" y="1042155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134559</xdr:rowOff>
    </xdr:to>
    <xdr:cxnSp macro="">
      <xdr:nvCxnSpPr>
        <xdr:cNvPr id="333" name="直線コネクタ 332"/>
        <xdr:cNvCxnSpPr/>
      </xdr:nvCxnSpPr>
      <xdr:spPr>
        <a:xfrm>
          <a:off x="13512800" y="103928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43" name="楕円 342"/>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44" name="定員管理の状況該当値テキスト"/>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107890</xdr:rowOff>
    </xdr:from>
    <xdr:to>
      <xdr:col>77</xdr:col>
      <xdr:colOff>95250</xdr:colOff>
      <xdr:row>61</xdr:row>
      <xdr:rowOff>38040</xdr:rowOff>
    </xdr:to>
    <xdr:sp macro="" textlink="">
      <xdr:nvSpPr>
        <xdr:cNvPr id="345" name="楕円 344"/>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48217</xdr:rowOff>
    </xdr:from>
    <xdr:ext cx="736600" cy="259045"/>
    <xdr:sp macro="" textlink="">
      <xdr:nvSpPr>
        <xdr:cNvPr id="346" name="テキスト ボックス 345"/>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7" name="楕円 346"/>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8" name="テキスト ボックス 347"/>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83759</xdr:rowOff>
    </xdr:from>
    <xdr:to>
      <xdr:col>68</xdr:col>
      <xdr:colOff>203200</xdr:colOff>
      <xdr:row>61</xdr:row>
      <xdr:rowOff>13909</xdr:rowOff>
    </xdr:to>
    <xdr:sp macro="" textlink="">
      <xdr:nvSpPr>
        <xdr:cNvPr id="349" name="楕円 348"/>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24086</xdr:rowOff>
    </xdr:from>
    <xdr:ext cx="762000" cy="259045"/>
    <xdr:sp macro="" textlink="">
      <xdr:nvSpPr>
        <xdr:cNvPr id="350" name="テキスト ボックス 349"/>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51" name="楕円 350"/>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2" name="テキスト ボックス 351"/>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事務組合の大型事業に係る起債の償還が完了したことや、標準税収入や普通交付税が増加したことにより減少傾向にあったが、義務教育施設等の耐震改修事業、圏央道スマートインターチェンジ関連事業、大網駅東土地区画整理事業及び国営両総土地改良事業負担金の財源として発行した市債の元金償還の開始に伴い、実質公債費比率は増加に転じ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年度の水準と同程度まで上昇すると見込まれることから、引き続き実施事業の選択を慎重に行い、市債の発行を抑制する。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1905</xdr:rowOff>
    </xdr:to>
    <xdr:cxnSp macro="">
      <xdr:nvCxnSpPr>
        <xdr:cNvPr id="386" name="直線コネクタ 385"/>
        <xdr:cNvCxnSpPr/>
      </xdr:nvCxnSpPr>
      <xdr:spPr>
        <a:xfrm>
          <a:off x="16179800" y="633349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165312</xdr:rowOff>
    </xdr:to>
    <xdr:cxnSp macro="">
      <xdr:nvCxnSpPr>
        <xdr:cNvPr id="389" name="直線コネクタ 388"/>
        <xdr:cNvCxnSpPr/>
      </xdr:nvCxnSpPr>
      <xdr:spPr>
        <a:xfrm flipV="1">
          <a:off x="15290800" y="63334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36</xdr:row>
      <xdr:rowOff>167322</xdr:rowOff>
    </xdr:to>
    <xdr:cxnSp macro="">
      <xdr:nvCxnSpPr>
        <xdr:cNvPr id="392" name="直線コネクタ 391"/>
        <xdr:cNvCxnSpPr/>
      </xdr:nvCxnSpPr>
      <xdr:spPr>
        <a:xfrm flipV="1">
          <a:off x="14401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11959</xdr:rowOff>
    </xdr:to>
    <xdr:cxnSp macro="">
      <xdr:nvCxnSpPr>
        <xdr:cNvPr id="395" name="直線コネクタ 394"/>
        <xdr:cNvCxnSpPr/>
      </xdr:nvCxnSpPr>
      <xdr:spPr>
        <a:xfrm flipV="1">
          <a:off x="13512800" y="63395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5" name="楕円 404"/>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6"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7" name="楕円 406"/>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8" name="テキスト ボックス 407"/>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9" name="楕円 408"/>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10" name="テキスト ボックス 409"/>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1" name="楕円 410"/>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2" name="テキスト ボックス 411"/>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3" name="楕円 412"/>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4" name="テキスト ボックス 413"/>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将来負担比率が上昇した要因は、分子にあたる将来負担額のうち、地方債現在高が増加したことや、将来負担額から控除される基金残高が減少したことなどが挙げられる。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子育て交流センターなどの子育て環境の整備や小中学校空調設備整備などの義務教育施設等の整備の財源とした多額の市債の発行により、地方債現在高が増加し、将来負担比率が更に上昇する見通し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このため、優先度と緊急性を考慮した事業の選択と集中に努め、市債の発行を抑制する。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120248</xdr:rowOff>
    </xdr:from>
    <xdr:to>
      <xdr:col>81</xdr:col>
      <xdr:colOff>44450</xdr:colOff>
      <xdr:row>15</xdr:row>
      <xdr:rowOff>145182</xdr:rowOff>
    </xdr:to>
    <xdr:cxnSp macro="">
      <xdr:nvCxnSpPr>
        <xdr:cNvPr id="448" name="直線コネクタ 447"/>
        <xdr:cNvCxnSpPr/>
      </xdr:nvCxnSpPr>
      <xdr:spPr>
        <a:xfrm>
          <a:off x="16179800" y="2691998"/>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96118</xdr:rowOff>
    </xdr:from>
    <xdr:to>
      <xdr:col>77</xdr:col>
      <xdr:colOff>44450</xdr:colOff>
      <xdr:row>15</xdr:row>
      <xdr:rowOff>120248</xdr:rowOff>
    </xdr:to>
    <xdr:cxnSp macro="">
      <xdr:nvCxnSpPr>
        <xdr:cNvPr id="451" name="直線コネクタ 450"/>
        <xdr:cNvCxnSpPr/>
      </xdr:nvCxnSpPr>
      <xdr:spPr>
        <a:xfrm>
          <a:off x="15290800" y="2667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63542</xdr:rowOff>
    </xdr:from>
    <xdr:to>
      <xdr:col>72</xdr:col>
      <xdr:colOff>203200</xdr:colOff>
      <xdr:row>15</xdr:row>
      <xdr:rowOff>96118</xdr:rowOff>
    </xdr:to>
    <xdr:cxnSp macro="">
      <xdr:nvCxnSpPr>
        <xdr:cNvPr id="454" name="直線コネクタ 453"/>
        <xdr:cNvCxnSpPr/>
      </xdr:nvCxnSpPr>
      <xdr:spPr>
        <a:xfrm>
          <a:off x="14401800" y="2635292"/>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47054</xdr:rowOff>
    </xdr:from>
    <xdr:to>
      <xdr:col>68</xdr:col>
      <xdr:colOff>152400</xdr:colOff>
      <xdr:row>15</xdr:row>
      <xdr:rowOff>63542</xdr:rowOff>
    </xdr:to>
    <xdr:cxnSp macro="">
      <xdr:nvCxnSpPr>
        <xdr:cNvPr id="457" name="直線コネクタ 456"/>
        <xdr:cNvCxnSpPr/>
      </xdr:nvCxnSpPr>
      <xdr:spPr>
        <a:xfrm>
          <a:off x="13512800" y="2618804"/>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94382</xdr:rowOff>
    </xdr:from>
    <xdr:to>
      <xdr:col>81</xdr:col>
      <xdr:colOff>95250</xdr:colOff>
      <xdr:row>16</xdr:row>
      <xdr:rowOff>24532</xdr:rowOff>
    </xdr:to>
    <xdr:sp macro="" textlink="">
      <xdr:nvSpPr>
        <xdr:cNvPr id="467" name="楕円 466"/>
        <xdr:cNvSpPr/>
      </xdr:nvSpPr>
      <xdr:spPr>
        <a:xfrm>
          <a:off x="16967200" y="26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66459</xdr:rowOff>
    </xdr:from>
    <xdr:ext cx="762000" cy="259045"/>
    <xdr:sp macro="" textlink="">
      <xdr:nvSpPr>
        <xdr:cNvPr id="468" name="将来負担の状況該当値テキスト"/>
        <xdr:cNvSpPr txBox="1"/>
      </xdr:nvSpPr>
      <xdr:spPr>
        <a:xfrm>
          <a:off x="17106900" y="26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69448</xdr:rowOff>
    </xdr:from>
    <xdr:to>
      <xdr:col>77</xdr:col>
      <xdr:colOff>95250</xdr:colOff>
      <xdr:row>15</xdr:row>
      <xdr:rowOff>171048</xdr:rowOff>
    </xdr:to>
    <xdr:sp macro="" textlink="">
      <xdr:nvSpPr>
        <xdr:cNvPr id="469" name="楕円 468"/>
        <xdr:cNvSpPr/>
      </xdr:nvSpPr>
      <xdr:spPr>
        <a:xfrm>
          <a:off x="16129000" y="2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155825</xdr:rowOff>
    </xdr:from>
    <xdr:ext cx="736600" cy="259045"/>
    <xdr:sp macro="" textlink="">
      <xdr:nvSpPr>
        <xdr:cNvPr id="470" name="テキスト ボックス 469"/>
        <xdr:cNvSpPr txBox="1"/>
      </xdr:nvSpPr>
      <xdr:spPr>
        <a:xfrm>
          <a:off x="15798800" y="272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45318</xdr:rowOff>
    </xdr:from>
    <xdr:to>
      <xdr:col>73</xdr:col>
      <xdr:colOff>44450</xdr:colOff>
      <xdr:row>15</xdr:row>
      <xdr:rowOff>146918</xdr:rowOff>
    </xdr:to>
    <xdr:sp macro="" textlink="">
      <xdr:nvSpPr>
        <xdr:cNvPr id="471" name="楕円 470"/>
        <xdr:cNvSpPr/>
      </xdr:nvSpPr>
      <xdr:spPr>
        <a:xfrm>
          <a:off x="15240000" y="2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131695</xdr:rowOff>
    </xdr:from>
    <xdr:ext cx="762000" cy="259045"/>
    <xdr:sp macro="" textlink="">
      <xdr:nvSpPr>
        <xdr:cNvPr id="472" name="テキスト ボックス 471"/>
        <xdr:cNvSpPr txBox="1"/>
      </xdr:nvSpPr>
      <xdr:spPr>
        <a:xfrm>
          <a:off x="14909800" y="27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12742</xdr:rowOff>
    </xdr:from>
    <xdr:to>
      <xdr:col>68</xdr:col>
      <xdr:colOff>203200</xdr:colOff>
      <xdr:row>15</xdr:row>
      <xdr:rowOff>114342</xdr:rowOff>
    </xdr:to>
    <xdr:sp macro="" textlink="">
      <xdr:nvSpPr>
        <xdr:cNvPr id="473" name="楕円 472"/>
        <xdr:cNvSpPr/>
      </xdr:nvSpPr>
      <xdr:spPr>
        <a:xfrm>
          <a:off x="14351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99119</xdr:rowOff>
    </xdr:from>
    <xdr:ext cx="762000" cy="259045"/>
    <xdr:sp macro="" textlink="">
      <xdr:nvSpPr>
        <xdr:cNvPr id="474" name="テキスト ボックス 473"/>
        <xdr:cNvSpPr txBox="1"/>
      </xdr:nvSpPr>
      <xdr:spPr>
        <a:xfrm>
          <a:off x="14020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167704</xdr:rowOff>
    </xdr:from>
    <xdr:to>
      <xdr:col>64</xdr:col>
      <xdr:colOff>152400</xdr:colOff>
      <xdr:row>15</xdr:row>
      <xdr:rowOff>97854</xdr:rowOff>
    </xdr:to>
    <xdr:sp macro="" textlink="">
      <xdr:nvSpPr>
        <xdr:cNvPr id="475" name="楕円 474"/>
        <xdr:cNvSpPr/>
      </xdr:nvSpPr>
      <xdr:spPr>
        <a:xfrm>
          <a:off x="13462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82631</xdr:rowOff>
    </xdr:from>
    <xdr:ext cx="762000" cy="259045"/>
    <xdr:sp macro="" textlink="">
      <xdr:nvSpPr>
        <xdr:cNvPr id="476" name="テキスト ボックス 475"/>
        <xdr:cNvSpPr txBox="1"/>
      </xdr:nvSpPr>
      <xdr:spPr>
        <a:xfrm>
          <a:off x="13131800" y="26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人件費に係る経常収支比率は、依然として類似団体平均を上回っていることから、人事行政の更なる適正化に努める。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149860</xdr:rowOff>
    </xdr:to>
    <xdr:cxnSp macro="">
      <xdr:nvCxnSpPr>
        <xdr:cNvPr id="66" name="直線コネクタ 65"/>
        <xdr:cNvCxnSpPr/>
      </xdr:nvCxnSpPr>
      <xdr:spPr>
        <a:xfrm>
          <a:off x="3987800" y="664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134620</xdr:rowOff>
    </xdr:to>
    <xdr:cxnSp macro="">
      <xdr:nvCxnSpPr>
        <xdr:cNvPr id="69" name="直線コネクタ 68"/>
        <xdr:cNvCxnSpPr/>
      </xdr:nvCxnSpPr>
      <xdr:spPr>
        <a:xfrm>
          <a:off x="3098800" y="658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66040</xdr:rowOff>
    </xdr:to>
    <xdr:cxnSp macro="">
      <xdr:nvCxnSpPr>
        <xdr:cNvPr id="72" name="直線コネクタ 71"/>
        <xdr:cNvCxnSpPr/>
      </xdr:nvCxnSpPr>
      <xdr:spPr>
        <a:xfrm>
          <a:off x="2209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35560</xdr:rowOff>
    </xdr:to>
    <xdr:cxnSp macro="">
      <xdr:nvCxnSpPr>
        <xdr:cNvPr id="75" name="直線コネクタ 74"/>
        <xdr:cNvCxnSpPr/>
      </xdr:nvCxnSpPr>
      <xdr:spPr>
        <a:xfrm>
          <a:off x="1320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xdr:cNvCxnSpPr/>
      </xdr:nvCxnSpPr>
      <xdr:spPr>
        <a:xfrm flipV="1">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129721</xdr:rowOff>
    </xdr:to>
    <xdr:cxnSp macro="">
      <xdr:nvCxnSpPr>
        <xdr:cNvPr id="132" name="直線コネクタ 131"/>
        <xdr:cNvCxnSpPr/>
      </xdr:nvCxnSpPr>
      <xdr:spPr>
        <a:xfrm>
          <a:off x="14782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140607</xdr:rowOff>
    </xdr:to>
    <xdr:cxnSp macro="">
      <xdr:nvCxnSpPr>
        <xdr:cNvPr id="135" name="直線コネクタ 134"/>
        <xdr:cNvCxnSpPr/>
      </xdr:nvCxnSpPr>
      <xdr:spPr>
        <a:xfrm flipV="1">
          <a:off x="13893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140607</xdr:rowOff>
    </xdr:to>
    <xdr:cxnSp macro="">
      <xdr:nvCxnSpPr>
        <xdr:cNvPr id="138" name="直線コネクタ 137"/>
        <xdr:cNvCxnSpPr/>
      </xdr:nvCxnSpPr>
      <xdr:spPr>
        <a:xfrm>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障害者福祉サービス費の増加が主な要因となり、依然として類似団体平均を上回っている。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今後、財政の健全性を確保するため、資格審査や給付の適正化等に努める。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58965</xdr:rowOff>
    </xdr:to>
    <xdr:cxnSp macro="">
      <xdr:nvCxnSpPr>
        <xdr:cNvPr id="192" name="直線コネクタ 191"/>
        <xdr:cNvCxnSpPr/>
      </xdr:nvCxnSpPr>
      <xdr:spPr>
        <a:xfrm flipV="1">
          <a:off x="3987800" y="9788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146050</xdr:rowOff>
    </xdr:to>
    <xdr:cxnSp macro="">
      <xdr:nvCxnSpPr>
        <xdr:cNvPr id="195" name="直線コネクタ 194"/>
        <xdr:cNvCxnSpPr/>
      </xdr:nvCxnSpPr>
      <xdr:spPr>
        <a:xfrm flipV="1">
          <a:off x="3098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8" name="直線コネクタ 197"/>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69850</xdr:rowOff>
    </xdr:to>
    <xdr:cxnSp macro="">
      <xdr:nvCxnSpPr>
        <xdr:cNvPr id="201" name="直線コネクタ 200"/>
        <xdr:cNvCxnSpPr/>
      </xdr:nvCxnSpPr>
      <xdr:spPr>
        <a:xfrm>
          <a:off x="1320800" y="966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20" name="テキスト ボックス 219"/>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特別会計や公営企業への繰出金等の影響により、全国平均、千葉県平均、類似団体平均のいずれも上回っている。経常経費の削減に努めるとともに、徴収体制の強化などによる一般財源の増加に努める。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31750</xdr:rowOff>
    </xdr:to>
    <xdr:cxnSp macro="">
      <xdr:nvCxnSpPr>
        <xdr:cNvPr id="253" name="直線コネクタ 252"/>
        <xdr:cNvCxnSpPr/>
      </xdr:nvCxnSpPr>
      <xdr:spPr>
        <a:xfrm>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24130</xdr:rowOff>
    </xdr:to>
    <xdr:cxnSp macro="">
      <xdr:nvCxnSpPr>
        <xdr:cNvPr id="256" name="直線コネクタ 255"/>
        <xdr:cNvCxnSpPr/>
      </xdr:nvCxnSpPr>
      <xdr:spPr>
        <a:xfrm>
          <a:off x="14782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39370</xdr:rowOff>
    </xdr:to>
    <xdr:cxnSp macro="">
      <xdr:nvCxnSpPr>
        <xdr:cNvPr id="259" name="直線コネクタ 258"/>
        <xdr:cNvCxnSpPr/>
      </xdr:nvCxnSpPr>
      <xdr:spPr>
        <a:xfrm flipV="1">
          <a:off x="13893800" y="1012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39370</xdr:rowOff>
    </xdr:to>
    <xdr:cxnSp macro="">
      <xdr:nvCxnSpPr>
        <xdr:cNvPr id="262" name="直線コネクタ 261"/>
        <xdr:cNvCxnSpPr/>
      </xdr:nvCxnSpPr>
      <xdr:spPr>
        <a:xfrm>
          <a:off x="13004800" y="1008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4" name="楕円 273"/>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5" name="テキスト ボックス 274"/>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6" name="楕円 275"/>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7" name="テキスト ボックス 276"/>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80" name="楕円 279"/>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81" name="テキスト ボックス 280"/>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類似団体平均を上回っているのは、物件費に相当するごみ処理経費、常備消防費等を一部事務組合で共同処理しており、一部事務組合負担金が補助費に分類されていることが影響していると考えられる。</a:t>
          </a:r>
        </a:p>
        <a:p>
          <a:r>
            <a:rPr kumimoji="1" lang="ja-JP" altLang="en-US" sz="1200">
              <a:latin typeface="ＭＳ Ｐゴシック" panose="020B0600070205080204" pitchFamily="50" charset="-128"/>
              <a:ea typeface="ＭＳ Ｐゴシック" panose="020B0600070205080204" pitchFamily="50" charset="-128"/>
            </a:rPr>
            <a:t>　一部事務組合に対しても、職員数、給与の適正化や物件費の抑制を求めるとともに、団体補助金等の適正化を推進し、継続的な見直しを行っていく。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35560</xdr:rowOff>
    </xdr:to>
    <xdr:cxnSp macro="">
      <xdr:nvCxnSpPr>
        <xdr:cNvPr id="311" name="直線コネクタ 310"/>
        <xdr:cNvCxnSpPr/>
      </xdr:nvCxnSpPr>
      <xdr:spPr>
        <a:xfrm>
          <a:off x="15671800" y="65460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30988</xdr:rowOff>
    </xdr:to>
    <xdr:cxnSp macro="">
      <xdr:nvCxnSpPr>
        <xdr:cNvPr id="314" name="直線コネクタ 313"/>
        <xdr:cNvCxnSpPr/>
      </xdr:nvCxnSpPr>
      <xdr:spPr>
        <a:xfrm>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40132</xdr:rowOff>
    </xdr:to>
    <xdr:cxnSp macro="">
      <xdr:nvCxnSpPr>
        <xdr:cNvPr id="317" name="直線コネクタ 316"/>
        <xdr:cNvCxnSpPr/>
      </xdr:nvCxnSpPr>
      <xdr:spPr>
        <a:xfrm flipV="1">
          <a:off x="13893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20" name="直線コネクタ 319"/>
        <xdr:cNvCxnSpPr/>
      </xdr:nvCxnSpPr>
      <xdr:spPr>
        <a:xfrm>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0" name="楕円 329"/>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1"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4" name="楕円 333"/>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5" name="テキスト ボックス 334"/>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6" name="楕円 335"/>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7" name="テキスト ボックス 336"/>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8" name="楕円 33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9" name="テキスト ボックス 33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近年大型の整備事業が集中したことから、地方債の元利償還金が膨らん</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でおり、公債費に係る経常収支比率は類似団体平均を上回っている。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も、圏央道スマートインターチェンジ関連事業、大網駅東土地区画整理事業等の財源として発行した市債の償還により、さらに増加していくことが想定される。このような財政状況を考慮し、市債に頼った事業の実施を極力控え、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60325</xdr:rowOff>
    </xdr:from>
    <xdr:to>
      <xdr:col>24</xdr:col>
      <xdr:colOff>25400</xdr:colOff>
      <xdr:row>74</xdr:row>
      <xdr:rowOff>83185</xdr:rowOff>
    </xdr:to>
    <xdr:cxnSp macro="">
      <xdr:nvCxnSpPr>
        <xdr:cNvPr id="371" name="直線コネクタ 370"/>
        <xdr:cNvCxnSpPr/>
      </xdr:nvCxnSpPr>
      <xdr:spPr>
        <a:xfrm>
          <a:off x="3987800" y="12747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60325</xdr:rowOff>
    </xdr:to>
    <xdr:cxnSp macro="">
      <xdr:nvCxnSpPr>
        <xdr:cNvPr id="374" name="直線コネクタ 373"/>
        <xdr:cNvCxnSpPr/>
      </xdr:nvCxnSpPr>
      <xdr:spPr>
        <a:xfrm>
          <a:off x="3098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37465</xdr:rowOff>
    </xdr:from>
    <xdr:to>
      <xdr:col>15</xdr:col>
      <xdr:colOff>98425</xdr:colOff>
      <xdr:row>74</xdr:row>
      <xdr:rowOff>50800</xdr:rowOff>
    </xdr:to>
    <xdr:cxnSp macro="">
      <xdr:nvCxnSpPr>
        <xdr:cNvPr id="377" name="直線コネクタ 376"/>
        <xdr:cNvCxnSpPr/>
      </xdr:nvCxnSpPr>
      <xdr:spPr>
        <a:xfrm>
          <a:off x="2209800" y="12724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18415</xdr:rowOff>
    </xdr:from>
    <xdr:to>
      <xdr:col>11</xdr:col>
      <xdr:colOff>9525</xdr:colOff>
      <xdr:row>74</xdr:row>
      <xdr:rowOff>37465</xdr:rowOff>
    </xdr:to>
    <xdr:cxnSp macro="">
      <xdr:nvCxnSpPr>
        <xdr:cNvPr id="380" name="直線コネクタ 379"/>
        <xdr:cNvCxnSpPr/>
      </xdr:nvCxnSpPr>
      <xdr:spPr>
        <a:xfrm>
          <a:off x="1320800" y="127057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32385</xdr:rowOff>
    </xdr:from>
    <xdr:to>
      <xdr:col>24</xdr:col>
      <xdr:colOff>76200</xdr:colOff>
      <xdr:row>74</xdr:row>
      <xdr:rowOff>133985</xdr:rowOff>
    </xdr:to>
    <xdr:sp macro="" textlink="">
      <xdr:nvSpPr>
        <xdr:cNvPr id="390" name="楕円 389"/>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112412</xdr:rowOff>
    </xdr:from>
    <xdr:ext cx="762000" cy="259045"/>
    <xdr:sp macro="" textlink="">
      <xdr:nvSpPr>
        <xdr:cNvPr id="391"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xdr:rowOff>
    </xdr:from>
    <xdr:to>
      <xdr:col>20</xdr:col>
      <xdr:colOff>38100</xdr:colOff>
      <xdr:row>74</xdr:row>
      <xdr:rowOff>111125</xdr:rowOff>
    </xdr:to>
    <xdr:sp macro="" textlink="">
      <xdr:nvSpPr>
        <xdr:cNvPr id="392" name="楕円 391"/>
        <xdr:cNvSpPr/>
      </xdr:nvSpPr>
      <xdr:spPr>
        <a:xfrm>
          <a:off x="3937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121302</xdr:rowOff>
    </xdr:from>
    <xdr:ext cx="736600" cy="259045"/>
    <xdr:sp macro="" textlink="">
      <xdr:nvSpPr>
        <xdr:cNvPr id="393" name="テキスト ボックス 392"/>
        <xdr:cNvSpPr txBox="1"/>
      </xdr:nvSpPr>
      <xdr:spPr>
        <a:xfrm>
          <a:off x="3606800" y="124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4" name="楕円 393"/>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5" name="テキスト ボックス 394"/>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6" name="楕円 395"/>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98442</xdr:rowOff>
    </xdr:from>
    <xdr:ext cx="762000" cy="259045"/>
    <xdr:sp macro="" textlink="">
      <xdr:nvSpPr>
        <xdr:cNvPr id="397" name="テキスト ボックス 396"/>
        <xdr:cNvSpPr txBox="1"/>
      </xdr:nvSpPr>
      <xdr:spPr>
        <a:xfrm>
          <a:off x="1828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139065</xdr:rowOff>
    </xdr:from>
    <xdr:to>
      <xdr:col>6</xdr:col>
      <xdr:colOff>171450</xdr:colOff>
      <xdr:row>74</xdr:row>
      <xdr:rowOff>69215</xdr:rowOff>
    </xdr:to>
    <xdr:sp macro="" textlink="">
      <xdr:nvSpPr>
        <xdr:cNvPr id="398" name="楕円 397"/>
        <xdr:cNvSpPr/>
      </xdr:nvSpPr>
      <xdr:spPr>
        <a:xfrm>
          <a:off x="1270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79392</xdr:rowOff>
    </xdr:from>
    <xdr:ext cx="762000" cy="259045"/>
    <xdr:sp macro="" textlink="">
      <xdr:nvSpPr>
        <xdr:cNvPr id="399" name="テキスト ボックス 398"/>
        <xdr:cNvSpPr txBox="1"/>
      </xdr:nvSpPr>
      <xdr:spPr>
        <a:xfrm>
          <a:off x="939800" y="1242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特別会計や公営企業会計への繰出金等の影響により、全国平均、千葉県平均、類似団体平均のいずれも上回っている。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病院事業及び下水道事業においては、今後、人口減少等により経営環境の厳しさが一層増すものと見込まれていることから、経費の節減や下水道料金の見直しなど、一般会計の負担額を減らすため、経営改善に向けた取組み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67563</xdr:rowOff>
    </xdr:to>
    <xdr:cxnSp macro="">
      <xdr:nvCxnSpPr>
        <xdr:cNvPr id="430" name="直線コネクタ 429"/>
        <xdr:cNvCxnSpPr/>
      </xdr:nvCxnSpPr>
      <xdr:spPr>
        <a:xfrm flipV="1">
          <a:off x="15671800" y="137744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67563</xdr:rowOff>
    </xdr:to>
    <xdr:cxnSp macro="">
      <xdr:nvCxnSpPr>
        <xdr:cNvPr id="433" name="直線コネクタ 432"/>
        <xdr:cNvCxnSpPr/>
      </xdr:nvCxnSpPr>
      <xdr:spPr>
        <a:xfrm>
          <a:off x="14782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35561</xdr:rowOff>
    </xdr:to>
    <xdr:cxnSp macro="">
      <xdr:nvCxnSpPr>
        <xdr:cNvPr id="436" name="直線コネクタ 435"/>
        <xdr:cNvCxnSpPr/>
      </xdr:nvCxnSpPr>
      <xdr:spPr>
        <a:xfrm flipV="1">
          <a:off x="13893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80</xdr:row>
      <xdr:rowOff>35561</xdr:rowOff>
    </xdr:to>
    <xdr:cxnSp macro="">
      <xdr:nvCxnSpPr>
        <xdr:cNvPr id="439" name="直線コネクタ 438"/>
        <xdr:cNvCxnSpPr/>
      </xdr:nvCxnSpPr>
      <xdr:spPr>
        <a:xfrm>
          <a:off x="13004800" y="135366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9" name="楕円 448"/>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0"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1" name="楕円 450"/>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2" name="テキスト ボックス 451"/>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128778</xdr:rowOff>
    </xdr:from>
    <xdr:to>
      <xdr:col>74</xdr:col>
      <xdr:colOff>31750</xdr:colOff>
      <xdr:row>80</xdr:row>
      <xdr:rowOff>58928</xdr:rowOff>
    </xdr:to>
    <xdr:sp macro="" textlink="">
      <xdr:nvSpPr>
        <xdr:cNvPr id="453" name="楕円 452"/>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43705</xdr:rowOff>
    </xdr:from>
    <xdr:ext cx="762000" cy="259045"/>
    <xdr:sp macro="" textlink="">
      <xdr:nvSpPr>
        <xdr:cNvPr id="454" name="テキスト ボックス 453"/>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5" name="楕円 454"/>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6" name="テキスト ボックス 455"/>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7" name="楕円 456"/>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8" name="テキスト ボックス 457"/>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109449</xdr:rowOff>
    </xdr:from>
    <xdr:to>
      <xdr:col>29</xdr:col>
      <xdr:colOff>127000</xdr:colOff>
      <xdr:row>18</xdr:row>
      <xdr:rowOff>143066</xdr:rowOff>
    </xdr:to>
    <xdr:cxnSp macro="">
      <xdr:nvCxnSpPr>
        <xdr:cNvPr id="50" name="直線コネクタ 49"/>
        <xdr:cNvCxnSpPr/>
      </xdr:nvCxnSpPr>
      <xdr:spPr bwMode="auto">
        <a:xfrm flipV="1">
          <a:off x="5003800" y="3243174"/>
          <a:ext cx="647700" cy="33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143066</xdr:rowOff>
    </xdr:from>
    <xdr:to>
      <xdr:col>26</xdr:col>
      <xdr:colOff>50800</xdr:colOff>
      <xdr:row>18</xdr:row>
      <xdr:rowOff>161557</xdr:rowOff>
    </xdr:to>
    <xdr:cxnSp macro="">
      <xdr:nvCxnSpPr>
        <xdr:cNvPr id="53" name="直線コネクタ 52"/>
        <xdr:cNvCxnSpPr/>
      </xdr:nvCxnSpPr>
      <xdr:spPr bwMode="auto">
        <a:xfrm flipV="1">
          <a:off x="4305300" y="3276791"/>
          <a:ext cx="698500" cy="1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161557</xdr:rowOff>
    </xdr:from>
    <xdr:to>
      <xdr:col>22</xdr:col>
      <xdr:colOff>114300</xdr:colOff>
      <xdr:row>19</xdr:row>
      <xdr:rowOff>34506</xdr:rowOff>
    </xdr:to>
    <xdr:cxnSp macro="">
      <xdr:nvCxnSpPr>
        <xdr:cNvPr id="56" name="直線コネクタ 55"/>
        <xdr:cNvCxnSpPr/>
      </xdr:nvCxnSpPr>
      <xdr:spPr bwMode="auto">
        <a:xfrm flipV="1">
          <a:off x="3606800" y="3295282"/>
          <a:ext cx="698500" cy="4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34506</xdr:rowOff>
    </xdr:from>
    <xdr:to>
      <xdr:col>18</xdr:col>
      <xdr:colOff>177800</xdr:colOff>
      <xdr:row>19</xdr:row>
      <xdr:rowOff>64249</xdr:rowOff>
    </xdr:to>
    <xdr:cxnSp macro="">
      <xdr:nvCxnSpPr>
        <xdr:cNvPr id="59" name="直線コネクタ 58"/>
        <xdr:cNvCxnSpPr/>
      </xdr:nvCxnSpPr>
      <xdr:spPr bwMode="auto">
        <a:xfrm flipV="1">
          <a:off x="2908300" y="3339681"/>
          <a:ext cx="698500" cy="2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58649</xdr:rowOff>
    </xdr:from>
    <xdr:to>
      <xdr:col>29</xdr:col>
      <xdr:colOff>177800</xdr:colOff>
      <xdr:row>18</xdr:row>
      <xdr:rowOff>160248</xdr:rowOff>
    </xdr:to>
    <xdr:sp macro="" textlink="">
      <xdr:nvSpPr>
        <xdr:cNvPr id="69" name="楕円 68"/>
        <xdr:cNvSpPr/>
      </xdr:nvSpPr>
      <xdr:spPr bwMode="auto">
        <a:xfrm>
          <a:off x="5600700" y="319237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30726</xdr:rowOff>
    </xdr:from>
    <xdr:ext cx="762000" cy="259045"/>
    <xdr:sp macro="" textlink="">
      <xdr:nvSpPr>
        <xdr:cNvPr id="70" name="人口1人当たり決算額の推移該当値テキスト130"/>
        <xdr:cNvSpPr txBox="1"/>
      </xdr:nvSpPr>
      <xdr:spPr>
        <a:xfrm>
          <a:off x="5740400" y="31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92265</xdr:rowOff>
    </xdr:from>
    <xdr:to>
      <xdr:col>26</xdr:col>
      <xdr:colOff>101600</xdr:colOff>
      <xdr:row>19</xdr:row>
      <xdr:rowOff>22416</xdr:rowOff>
    </xdr:to>
    <xdr:sp macro="" textlink="">
      <xdr:nvSpPr>
        <xdr:cNvPr id="71" name="楕円 70"/>
        <xdr:cNvSpPr/>
      </xdr:nvSpPr>
      <xdr:spPr bwMode="auto">
        <a:xfrm>
          <a:off x="4953000" y="322599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7193</xdr:rowOff>
    </xdr:from>
    <xdr:ext cx="736600" cy="259045"/>
    <xdr:sp macro="" textlink="">
      <xdr:nvSpPr>
        <xdr:cNvPr id="72" name="テキスト ボックス 71"/>
        <xdr:cNvSpPr txBox="1"/>
      </xdr:nvSpPr>
      <xdr:spPr>
        <a:xfrm>
          <a:off x="4622800" y="331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110757</xdr:rowOff>
    </xdr:from>
    <xdr:to>
      <xdr:col>22</xdr:col>
      <xdr:colOff>165100</xdr:colOff>
      <xdr:row>19</xdr:row>
      <xdr:rowOff>40907</xdr:rowOff>
    </xdr:to>
    <xdr:sp macro="" textlink="">
      <xdr:nvSpPr>
        <xdr:cNvPr id="73" name="楕円 72"/>
        <xdr:cNvSpPr/>
      </xdr:nvSpPr>
      <xdr:spPr bwMode="auto">
        <a:xfrm>
          <a:off x="4254500" y="324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25684</xdr:rowOff>
    </xdr:from>
    <xdr:ext cx="762000" cy="259045"/>
    <xdr:sp macro="" textlink="">
      <xdr:nvSpPr>
        <xdr:cNvPr id="74" name="テキスト ボックス 73"/>
        <xdr:cNvSpPr txBox="1"/>
      </xdr:nvSpPr>
      <xdr:spPr>
        <a:xfrm>
          <a:off x="3924300" y="333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155156</xdr:rowOff>
    </xdr:from>
    <xdr:to>
      <xdr:col>19</xdr:col>
      <xdr:colOff>38100</xdr:colOff>
      <xdr:row>19</xdr:row>
      <xdr:rowOff>85306</xdr:rowOff>
    </xdr:to>
    <xdr:sp macro="" textlink="">
      <xdr:nvSpPr>
        <xdr:cNvPr id="75" name="楕円 74"/>
        <xdr:cNvSpPr/>
      </xdr:nvSpPr>
      <xdr:spPr bwMode="auto">
        <a:xfrm>
          <a:off x="3556000" y="328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70083</xdr:rowOff>
    </xdr:from>
    <xdr:ext cx="762000" cy="259045"/>
    <xdr:sp macro="" textlink="">
      <xdr:nvSpPr>
        <xdr:cNvPr id="76" name="テキスト ボックス 75"/>
        <xdr:cNvSpPr txBox="1"/>
      </xdr:nvSpPr>
      <xdr:spPr>
        <a:xfrm>
          <a:off x="3225800" y="33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13449</xdr:rowOff>
    </xdr:from>
    <xdr:to>
      <xdr:col>15</xdr:col>
      <xdr:colOff>101600</xdr:colOff>
      <xdr:row>19</xdr:row>
      <xdr:rowOff>115049</xdr:rowOff>
    </xdr:to>
    <xdr:sp macro="" textlink="">
      <xdr:nvSpPr>
        <xdr:cNvPr id="77" name="楕円 76"/>
        <xdr:cNvSpPr/>
      </xdr:nvSpPr>
      <xdr:spPr bwMode="auto">
        <a:xfrm>
          <a:off x="2857500" y="331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99826</xdr:rowOff>
    </xdr:from>
    <xdr:ext cx="762000" cy="259045"/>
    <xdr:sp macro="" textlink="">
      <xdr:nvSpPr>
        <xdr:cNvPr id="78" name="テキスト ボックス 77"/>
        <xdr:cNvSpPr txBox="1"/>
      </xdr:nvSpPr>
      <xdr:spPr>
        <a:xfrm>
          <a:off x="2527300" y="34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28748</xdr:rowOff>
    </xdr:from>
    <xdr:to>
      <xdr:col>29</xdr:col>
      <xdr:colOff>127000</xdr:colOff>
      <xdr:row>38</xdr:row>
      <xdr:rowOff>37750</xdr:rowOff>
    </xdr:to>
    <xdr:cxnSp macro="">
      <xdr:nvCxnSpPr>
        <xdr:cNvPr id="112" name="直線コネクタ 111"/>
        <xdr:cNvCxnSpPr/>
      </xdr:nvCxnSpPr>
      <xdr:spPr bwMode="auto">
        <a:xfrm flipV="1">
          <a:off x="5003800" y="7496348"/>
          <a:ext cx="647700" cy="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37750</xdr:rowOff>
    </xdr:from>
    <xdr:to>
      <xdr:col>26</xdr:col>
      <xdr:colOff>50800</xdr:colOff>
      <xdr:row>38</xdr:row>
      <xdr:rowOff>38128</xdr:rowOff>
    </xdr:to>
    <xdr:cxnSp macro="">
      <xdr:nvCxnSpPr>
        <xdr:cNvPr id="115" name="直線コネクタ 114"/>
        <xdr:cNvCxnSpPr/>
      </xdr:nvCxnSpPr>
      <xdr:spPr bwMode="auto">
        <a:xfrm flipV="1">
          <a:off x="4305300" y="7505350"/>
          <a:ext cx="698500" cy="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38128</xdr:rowOff>
    </xdr:from>
    <xdr:to>
      <xdr:col>22</xdr:col>
      <xdr:colOff>114300</xdr:colOff>
      <xdr:row>38</xdr:row>
      <xdr:rowOff>42959</xdr:rowOff>
    </xdr:to>
    <xdr:cxnSp macro="">
      <xdr:nvCxnSpPr>
        <xdr:cNvPr id="118" name="直線コネクタ 117"/>
        <xdr:cNvCxnSpPr/>
      </xdr:nvCxnSpPr>
      <xdr:spPr bwMode="auto">
        <a:xfrm flipV="1">
          <a:off x="3606800" y="7505728"/>
          <a:ext cx="6985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34017</xdr:rowOff>
    </xdr:from>
    <xdr:to>
      <xdr:col>18</xdr:col>
      <xdr:colOff>177800</xdr:colOff>
      <xdr:row>38</xdr:row>
      <xdr:rowOff>42959</xdr:rowOff>
    </xdr:to>
    <xdr:cxnSp macro="">
      <xdr:nvCxnSpPr>
        <xdr:cNvPr id="121" name="直線コネクタ 120"/>
        <xdr:cNvCxnSpPr/>
      </xdr:nvCxnSpPr>
      <xdr:spPr bwMode="auto">
        <a:xfrm>
          <a:off x="2908300" y="7501617"/>
          <a:ext cx="698500" cy="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320848</xdr:rowOff>
    </xdr:from>
    <xdr:to>
      <xdr:col>29</xdr:col>
      <xdr:colOff>177800</xdr:colOff>
      <xdr:row>38</xdr:row>
      <xdr:rowOff>79548</xdr:rowOff>
    </xdr:to>
    <xdr:sp macro="" textlink="">
      <xdr:nvSpPr>
        <xdr:cNvPr id="131" name="楕円 130"/>
        <xdr:cNvSpPr/>
      </xdr:nvSpPr>
      <xdr:spPr bwMode="auto">
        <a:xfrm>
          <a:off x="5600700" y="74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329850</xdr:rowOff>
    </xdr:from>
    <xdr:to>
      <xdr:col>26</xdr:col>
      <xdr:colOff>101600</xdr:colOff>
      <xdr:row>38</xdr:row>
      <xdr:rowOff>88550</xdr:rowOff>
    </xdr:to>
    <xdr:sp macro="" textlink="">
      <xdr:nvSpPr>
        <xdr:cNvPr id="133" name="楕円 132"/>
        <xdr:cNvSpPr/>
      </xdr:nvSpPr>
      <xdr:spPr bwMode="auto">
        <a:xfrm>
          <a:off x="4953000" y="745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73327</xdr:rowOff>
    </xdr:from>
    <xdr:ext cx="736600" cy="259045"/>
    <xdr:sp macro="" textlink="">
      <xdr:nvSpPr>
        <xdr:cNvPr id="134" name="テキスト ボックス 133"/>
        <xdr:cNvSpPr txBox="1"/>
      </xdr:nvSpPr>
      <xdr:spPr>
        <a:xfrm>
          <a:off x="4622800" y="754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330228</xdr:rowOff>
    </xdr:from>
    <xdr:to>
      <xdr:col>22</xdr:col>
      <xdr:colOff>165100</xdr:colOff>
      <xdr:row>38</xdr:row>
      <xdr:rowOff>88928</xdr:rowOff>
    </xdr:to>
    <xdr:sp macro="" textlink="">
      <xdr:nvSpPr>
        <xdr:cNvPr id="135" name="楕円 134"/>
        <xdr:cNvSpPr/>
      </xdr:nvSpPr>
      <xdr:spPr bwMode="auto">
        <a:xfrm>
          <a:off x="4254500" y="74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73705</xdr:rowOff>
    </xdr:from>
    <xdr:ext cx="762000" cy="259045"/>
    <xdr:sp macro="" textlink="">
      <xdr:nvSpPr>
        <xdr:cNvPr id="136" name="テキスト ボックス 135"/>
        <xdr:cNvSpPr txBox="1"/>
      </xdr:nvSpPr>
      <xdr:spPr>
        <a:xfrm>
          <a:off x="3924300" y="7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335059</xdr:rowOff>
    </xdr:from>
    <xdr:to>
      <xdr:col>19</xdr:col>
      <xdr:colOff>38100</xdr:colOff>
      <xdr:row>38</xdr:row>
      <xdr:rowOff>93759</xdr:rowOff>
    </xdr:to>
    <xdr:sp macro="" textlink="">
      <xdr:nvSpPr>
        <xdr:cNvPr id="137" name="楕円 136"/>
        <xdr:cNvSpPr/>
      </xdr:nvSpPr>
      <xdr:spPr bwMode="auto">
        <a:xfrm>
          <a:off x="3556000" y="745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78536</xdr:rowOff>
    </xdr:from>
    <xdr:ext cx="762000" cy="259045"/>
    <xdr:sp macro="" textlink="">
      <xdr:nvSpPr>
        <xdr:cNvPr id="138" name="テキスト ボックス 137"/>
        <xdr:cNvSpPr txBox="1"/>
      </xdr:nvSpPr>
      <xdr:spPr>
        <a:xfrm>
          <a:off x="3225800" y="75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326117</xdr:rowOff>
    </xdr:from>
    <xdr:to>
      <xdr:col>15</xdr:col>
      <xdr:colOff>101600</xdr:colOff>
      <xdr:row>38</xdr:row>
      <xdr:rowOff>84817</xdr:rowOff>
    </xdr:to>
    <xdr:sp macro="" textlink="">
      <xdr:nvSpPr>
        <xdr:cNvPr id="139" name="楕円 138"/>
        <xdr:cNvSpPr/>
      </xdr:nvSpPr>
      <xdr:spPr bwMode="auto">
        <a:xfrm>
          <a:off x="2857500" y="745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69594</xdr:rowOff>
    </xdr:from>
    <xdr:ext cx="762000" cy="259045"/>
    <xdr:sp macro="" textlink="">
      <xdr:nvSpPr>
        <xdr:cNvPr id="140" name="テキスト ボックス 139"/>
        <xdr:cNvSpPr txBox="1"/>
      </xdr:nvSpPr>
      <xdr:spPr>
        <a:xfrm>
          <a:off x="2527300" y="753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112431</xdr:rowOff>
    </xdr:from>
    <xdr:to>
      <xdr:col>24</xdr:col>
      <xdr:colOff>63500</xdr:colOff>
      <xdr:row>37</xdr:row>
      <xdr:rowOff>132581</xdr:rowOff>
    </xdr:to>
    <xdr:cxnSp macro="">
      <xdr:nvCxnSpPr>
        <xdr:cNvPr id="63" name="直線コネクタ 62"/>
        <xdr:cNvCxnSpPr/>
      </xdr:nvCxnSpPr>
      <xdr:spPr>
        <a:xfrm flipV="1">
          <a:off x="3797300" y="6456081"/>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132581</xdr:rowOff>
    </xdr:from>
    <xdr:to>
      <xdr:col>19</xdr:col>
      <xdr:colOff>177800</xdr:colOff>
      <xdr:row>37</xdr:row>
      <xdr:rowOff>140603</xdr:rowOff>
    </xdr:to>
    <xdr:cxnSp macro="">
      <xdr:nvCxnSpPr>
        <xdr:cNvPr id="66" name="直線コネクタ 65"/>
        <xdr:cNvCxnSpPr/>
      </xdr:nvCxnSpPr>
      <xdr:spPr>
        <a:xfrm flipV="1">
          <a:off x="2908300" y="6476231"/>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140603</xdr:rowOff>
    </xdr:from>
    <xdr:to>
      <xdr:col>15</xdr:col>
      <xdr:colOff>50800</xdr:colOff>
      <xdr:row>37</xdr:row>
      <xdr:rowOff>162462</xdr:rowOff>
    </xdr:to>
    <xdr:cxnSp macro="">
      <xdr:nvCxnSpPr>
        <xdr:cNvPr id="69" name="直線コネクタ 68"/>
        <xdr:cNvCxnSpPr/>
      </xdr:nvCxnSpPr>
      <xdr:spPr>
        <a:xfrm flipV="1">
          <a:off x="2019300" y="648425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162462</xdr:rowOff>
    </xdr:from>
    <xdr:to>
      <xdr:col>10</xdr:col>
      <xdr:colOff>114300</xdr:colOff>
      <xdr:row>38</xdr:row>
      <xdr:rowOff>2540</xdr:rowOff>
    </xdr:to>
    <xdr:cxnSp macro="">
      <xdr:nvCxnSpPr>
        <xdr:cNvPr id="72" name="直線コネクタ 71"/>
        <xdr:cNvCxnSpPr/>
      </xdr:nvCxnSpPr>
      <xdr:spPr>
        <a:xfrm flipV="1">
          <a:off x="1130300" y="6506112"/>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61631</xdr:rowOff>
    </xdr:from>
    <xdr:to>
      <xdr:col>24</xdr:col>
      <xdr:colOff>114300</xdr:colOff>
      <xdr:row>37</xdr:row>
      <xdr:rowOff>163231</xdr:rowOff>
    </xdr:to>
    <xdr:sp macro="" textlink="">
      <xdr:nvSpPr>
        <xdr:cNvPr id="82" name="楕円 81"/>
        <xdr:cNvSpPr/>
      </xdr:nvSpPr>
      <xdr:spPr>
        <a:xfrm>
          <a:off x="4584700" y="64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40058</xdr:rowOff>
    </xdr:from>
    <xdr:ext cx="534377" cy="259045"/>
    <xdr:sp macro="" textlink="">
      <xdr:nvSpPr>
        <xdr:cNvPr id="83" name="人件費該当値テキスト"/>
        <xdr:cNvSpPr txBox="1"/>
      </xdr:nvSpPr>
      <xdr:spPr>
        <a:xfrm>
          <a:off x="4686300" y="63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81781</xdr:rowOff>
    </xdr:from>
    <xdr:to>
      <xdr:col>20</xdr:col>
      <xdr:colOff>38100</xdr:colOff>
      <xdr:row>38</xdr:row>
      <xdr:rowOff>11931</xdr:rowOff>
    </xdr:to>
    <xdr:sp macro="" textlink="">
      <xdr:nvSpPr>
        <xdr:cNvPr id="84" name="楕円 83"/>
        <xdr:cNvSpPr/>
      </xdr:nvSpPr>
      <xdr:spPr>
        <a:xfrm>
          <a:off x="3746500" y="64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3058</xdr:rowOff>
    </xdr:from>
    <xdr:ext cx="534377" cy="259045"/>
    <xdr:sp macro="" textlink="">
      <xdr:nvSpPr>
        <xdr:cNvPr id="85" name="テキスト ボックス 84"/>
        <xdr:cNvSpPr txBox="1"/>
      </xdr:nvSpPr>
      <xdr:spPr>
        <a:xfrm>
          <a:off x="3530111" y="65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89803</xdr:rowOff>
    </xdr:from>
    <xdr:to>
      <xdr:col>15</xdr:col>
      <xdr:colOff>101600</xdr:colOff>
      <xdr:row>38</xdr:row>
      <xdr:rowOff>19954</xdr:rowOff>
    </xdr:to>
    <xdr:sp macro="" textlink="">
      <xdr:nvSpPr>
        <xdr:cNvPr id="86" name="楕円 85"/>
        <xdr:cNvSpPr/>
      </xdr:nvSpPr>
      <xdr:spPr>
        <a:xfrm>
          <a:off x="2857500" y="643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11081</xdr:rowOff>
    </xdr:from>
    <xdr:ext cx="534377" cy="259045"/>
    <xdr:sp macro="" textlink="">
      <xdr:nvSpPr>
        <xdr:cNvPr id="87" name="テキスト ボックス 86"/>
        <xdr:cNvSpPr txBox="1"/>
      </xdr:nvSpPr>
      <xdr:spPr>
        <a:xfrm>
          <a:off x="2641111" y="65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111662</xdr:rowOff>
    </xdr:from>
    <xdr:to>
      <xdr:col>10</xdr:col>
      <xdr:colOff>165100</xdr:colOff>
      <xdr:row>38</xdr:row>
      <xdr:rowOff>41812</xdr:rowOff>
    </xdr:to>
    <xdr:sp macro="" textlink="">
      <xdr:nvSpPr>
        <xdr:cNvPr id="88" name="楕円 87"/>
        <xdr:cNvSpPr/>
      </xdr:nvSpPr>
      <xdr:spPr>
        <a:xfrm>
          <a:off x="1968500" y="6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32939</xdr:rowOff>
    </xdr:from>
    <xdr:ext cx="534377" cy="259045"/>
    <xdr:sp macro="" textlink="">
      <xdr:nvSpPr>
        <xdr:cNvPr id="89" name="テキスト ボックス 88"/>
        <xdr:cNvSpPr txBox="1"/>
      </xdr:nvSpPr>
      <xdr:spPr>
        <a:xfrm>
          <a:off x="1752111" y="65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90" name="楕円 89"/>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44467</xdr:rowOff>
    </xdr:from>
    <xdr:ext cx="534377" cy="259045"/>
    <xdr:sp macro="" textlink="">
      <xdr:nvSpPr>
        <xdr:cNvPr id="91" name="テキスト ボックス 90"/>
        <xdr:cNvSpPr txBox="1"/>
      </xdr:nvSpPr>
      <xdr:spPr>
        <a:xfrm>
          <a:off x="863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147001</xdr:rowOff>
    </xdr:from>
    <xdr:to>
      <xdr:col>24</xdr:col>
      <xdr:colOff>63500</xdr:colOff>
      <xdr:row>57</xdr:row>
      <xdr:rowOff>148844</xdr:rowOff>
    </xdr:to>
    <xdr:cxnSp macro="">
      <xdr:nvCxnSpPr>
        <xdr:cNvPr id="118" name="直線コネクタ 117"/>
        <xdr:cNvCxnSpPr/>
      </xdr:nvCxnSpPr>
      <xdr:spPr>
        <a:xfrm flipV="1">
          <a:off x="3797300" y="9919651"/>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144697</xdr:rowOff>
    </xdr:from>
    <xdr:to>
      <xdr:col>19</xdr:col>
      <xdr:colOff>177800</xdr:colOff>
      <xdr:row>57</xdr:row>
      <xdr:rowOff>148844</xdr:rowOff>
    </xdr:to>
    <xdr:cxnSp macro="">
      <xdr:nvCxnSpPr>
        <xdr:cNvPr id="121" name="直線コネクタ 120"/>
        <xdr:cNvCxnSpPr/>
      </xdr:nvCxnSpPr>
      <xdr:spPr>
        <a:xfrm>
          <a:off x="2908300" y="991734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144697</xdr:rowOff>
    </xdr:from>
    <xdr:to>
      <xdr:col>15</xdr:col>
      <xdr:colOff>50800</xdr:colOff>
      <xdr:row>57</xdr:row>
      <xdr:rowOff>147454</xdr:rowOff>
    </xdr:to>
    <xdr:cxnSp macro="">
      <xdr:nvCxnSpPr>
        <xdr:cNvPr id="124" name="直線コネクタ 123"/>
        <xdr:cNvCxnSpPr/>
      </xdr:nvCxnSpPr>
      <xdr:spPr>
        <a:xfrm flipV="1">
          <a:off x="2019300" y="9917347"/>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147454</xdr:rowOff>
    </xdr:from>
    <xdr:to>
      <xdr:col>10</xdr:col>
      <xdr:colOff>114300</xdr:colOff>
      <xdr:row>57</xdr:row>
      <xdr:rowOff>150064</xdr:rowOff>
    </xdr:to>
    <xdr:cxnSp macro="">
      <xdr:nvCxnSpPr>
        <xdr:cNvPr id="127" name="直線コネクタ 126"/>
        <xdr:cNvCxnSpPr/>
      </xdr:nvCxnSpPr>
      <xdr:spPr>
        <a:xfrm flipV="1">
          <a:off x="1130300" y="9920104"/>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96201</xdr:rowOff>
    </xdr:from>
    <xdr:to>
      <xdr:col>24</xdr:col>
      <xdr:colOff>114300</xdr:colOff>
      <xdr:row>58</xdr:row>
      <xdr:rowOff>26351</xdr:rowOff>
    </xdr:to>
    <xdr:sp macro="" textlink="">
      <xdr:nvSpPr>
        <xdr:cNvPr id="137" name="楕円 136"/>
        <xdr:cNvSpPr/>
      </xdr:nvSpPr>
      <xdr:spPr>
        <a:xfrm>
          <a:off x="45847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11128</xdr:rowOff>
    </xdr:from>
    <xdr:ext cx="534377" cy="259045"/>
    <xdr:sp macro="" textlink="">
      <xdr:nvSpPr>
        <xdr:cNvPr id="138" name="物件費該当値テキスト"/>
        <xdr:cNvSpPr txBox="1"/>
      </xdr:nvSpPr>
      <xdr:spPr>
        <a:xfrm>
          <a:off x="4686300" y="97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98044</xdr:rowOff>
    </xdr:from>
    <xdr:to>
      <xdr:col>20</xdr:col>
      <xdr:colOff>38100</xdr:colOff>
      <xdr:row>58</xdr:row>
      <xdr:rowOff>28194</xdr:rowOff>
    </xdr:to>
    <xdr:sp macro="" textlink="">
      <xdr:nvSpPr>
        <xdr:cNvPr id="139" name="楕円 138"/>
        <xdr:cNvSpPr/>
      </xdr:nvSpPr>
      <xdr:spPr>
        <a:xfrm>
          <a:off x="3746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19321</xdr:rowOff>
    </xdr:from>
    <xdr:ext cx="534377" cy="259045"/>
    <xdr:sp macro="" textlink="">
      <xdr:nvSpPr>
        <xdr:cNvPr id="140" name="テキスト ボックス 139"/>
        <xdr:cNvSpPr txBox="1"/>
      </xdr:nvSpPr>
      <xdr:spPr>
        <a:xfrm>
          <a:off x="3530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93897</xdr:rowOff>
    </xdr:from>
    <xdr:to>
      <xdr:col>15</xdr:col>
      <xdr:colOff>101600</xdr:colOff>
      <xdr:row>58</xdr:row>
      <xdr:rowOff>24047</xdr:rowOff>
    </xdr:to>
    <xdr:sp macro="" textlink="">
      <xdr:nvSpPr>
        <xdr:cNvPr id="141" name="楕円 140"/>
        <xdr:cNvSpPr/>
      </xdr:nvSpPr>
      <xdr:spPr>
        <a:xfrm>
          <a:off x="2857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15174</xdr:rowOff>
    </xdr:from>
    <xdr:ext cx="534377" cy="259045"/>
    <xdr:sp macro="" textlink="">
      <xdr:nvSpPr>
        <xdr:cNvPr id="142" name="テキスト ボックス 141"/>
        <xdr:cNvSpPr txBox="1"/>
      </xdr:nvSpPr>
      <xdr:spPr>
        <a:xfrm>
          <a:off x="2641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96654</xdr:rowOff>
    </xdr:from>
    <xdr:to>
      <xdr:col>10</xdr:col>
      <xdr:colOff>165100</xdr:colOff>
      <xdr:row>58</xdr:row>
      <xdr:rowOff>26804</xdr:rowOff>
    </xdr:to>
    <xdr:sp macro="" textlink="">
      <xdr:nvSpPr>
        <xdr:cNvPr id="143" name="楕円 142"/>
        <xdr:cNvSpPr/>
      </xdr:nvSpPr>
      <xdr:spPr>
        <a:xfrm>
          <a:off x="1968500" y="98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17931</xdr:rowOff>
    </xdr:from>
    <xdr:ext cx="534377" cy="259045"/>
    <xdr:sp macro="" textlink="">
      <xdr:nvSpPr>
        <xdr:cNvPr id="144" name="テキスト ボックス 143"/>
        <xdr:cNvSpPr txBox="1"/>
      </xdr:nvSpPr>
      <xdr:spPr>
        <a:xfrm>
          <a:off x="1752111" y="99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99264</xdr:rowOff>
    </xdr:from>
    <xdr:to>
      <xdr:col>6</xdr:col>
      <xdr:colOff>38100</xdr:colOff>
      <xdr:row>58</xdr:row>
      <xdr:rowOff>29414</xdr:rowOff>
    </xdr:to>
    <xdr:sp macro="" textlink="">
      <xdr:nvSpPr>
        <xdr:cNvPr id="145" name="楕円 144"/>
        <xdr:cNvSpPr/>
      </xdr:nvSpPr>
      <xdr:spPr>
        <a:xfrm>
          <a:off x="1079500" y="98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20541</xdr:rowOff>
    </xdr:from>
    <xdr:ext cx="534377" cy="259045"/>
    <xdr:sp macro="" textlink="">
      <xdr:nvSpPr>
        <xdr:cNvPr id="146" name="テキスト ボックス 145"/>
        <xdr:cNvSpPr txBox="1"/>
      </xdr:nvSpPr>
      <xdr:spPr>
        <a:xfrm>
          <a:off x="863111" y="9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137392</xdr:rowOff>
    </xdr:from>
    <xdr:to>
      <xdr:col>24</xdr:col>
      <xdr:colOff>63500</xdr:colOff>
      <xdr:row>78</xdr:row>
      <xdr:rowOff>137711</xdr:rowOff>
    </xdr:to>
    <xdr:cxnSp macro="">
      <xdr:nvCxnSpPr>
        <xdr:cNvPr id="173" name="直線コネクタ 172"/>
        <xdr:cNvCxnSpPr/>
      </xdr:nvCxnSpPr>
      <xdr:spPr>
        <a:xfrm>
          <a:off x="3797300" y="13510492"/>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137392</xdr:rowOff>
    </xdr:from>
    <xdr:to>
      <xdr:col>19</xdr:col>
      <xdr:colOff>177800</xdr:colOff>
      <xdr:row>78</xdr:row>
      <xdr:rowOff>138900</xdr:rowOff>
    </xdr:to>
    <xdr:cxnSp macro="">
      <xdr:nvCxnSpPr>
        <xdr:cNvPr id="176" name="直線コネクタ 175"/>
        <xdr:cNvCxnSpPr/>
      </xdr:nvCxnSpPr>
      <xdr:spPr>
        <a:xfrm flipV="1">
          <a:off x="2908300" y="13510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138192</xdr:rowOff>
    </xdr:from>
    <xdr:to>
      <xdr:col>15</xdr:col>
      <xdr:colOff>50800</xdr:colOff>
      <xdr:row>78</xdr:row>
      <xdr:rowOff>138900</xdr:rowOff>
    </xdr:to>
    <xdr:cxnSp macro="">
      <xdr:nvCxnSpPr>
        <xdr:cNvPr id="179" name="直線コネクタ 178"/>
        <xdr:cNvCxnSpPr/>
      </xdr:nvCxnSpPr>
      <xdr:spPr>
        <a:xfrm>
          <a:off x="2019300" y="13511292"/>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133505</xdr:rowOff>
    </xdr:from>
    <xdr:to>
      <xdr:col>10</xdr:col>
      <xdr:colOff>114300</xdr:colOff>
      <xdr:row>78</xdr:row>
      <xdr:rowOff>138192</xdr:rowOff>
    </xdr:to>
    <xdr:cxnSp macro="">
      <xdr:nvCxnSpPr>
        <xdr:cNvPr id="182" name="直線コネクタ 181"/>
        <xdr:cNvCxnSpPr/>
      </xdr:nvCxnSpPr>
      <xdr:spPr>
        <a:xfrm>
          <a:off x="1130300" y="1350660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86911</xdr:rowOff>
    </xdr:from>
    <xdr:to>
      <xdr:col>24</xdr:col>
      <xdr:colOff>114300</xdr:colOff>
      <xdr:row>79</xdr:row>
      <xdr:rowOff>17061</xdr:rowOff>
    </xdr:to>
    <xdr:sp macro="" textlink="">
      <xdr:nvSpPr>
        <xdr:cNvPr id="192" name="楕円 191"/>
        <xdr:cNvSpPr/>
      </xdr:nvSpPr>
      <xdr:spPr>
        <a:xfrm>
          <a:off x="4584700" y="13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1838</xdr:rowOff>
    </xdr:from>
    <xdr:ext cx="313932" cy="259045"/>
    <xdr:sp macro="" textlink="">
      <xdr:nvSpPr>
        <xdr:cNvPr id="193" name="維持補修費該当値テキスト"/>
        <xdr:cNvSpPr txBox="1"/>
      </xdr:nvSpPr>
      <xdr:spPr>
        <a:xfrm>
          <a:off x="4686300" y="13374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86592</xdr:rowOff>
    </xdr:from>
    <xdr:to>
      <xdr:col>20</xdr:col>
      <xdr:colOff>38100</xdr:colOff>
      <xdr:row>79</xdr:row>
      <xdr:rowOff>16742</xdr:rowOff>
    </xdr:to>
    <xdr:sp macro="" textlink="">
      <xdr:nvSpPr>
        <xdr:cNvPr id="194" name="楕円 193"/>
        <xdr:cNvSpPr/>
      </xdr:nvSpPr>
      <xdr:spPr>
        <a:xfrm>
          <a:off x="3746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7869</xdr:rowOff>
    </xdr:from>
    <xdr:ext cx="378565" cy="259045"/>
    <xdr:sp macro="" textlink="">
      <xdr:nvSpPr>
        <xdr:cNvPr id="195" name="テキスト ボックス 194"/>
        <xdr:cNvSpPr txBox="1"/>
      </xdr:nvSpPr>
      <xdr:spPr>
        <a:xfrm>
          <a:off x="3608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88100</xdr:rowOff>
    </xdr:from>
    <xdr:to>
      <xdr:col>15</xdr:col>
      <xdr:colOff>101600</xdr:colOff>
      <xdr:row>79</xdr:row>
      <xdr:rowOff>18250</xdr:rowOff>
    </xdr:to>
    <xdr:sp macro="" textlink="">
      <xdr:nvSpPr>
        <xdr:cNvPr id="196" name="楕円 195"/>
        <xdr:cNvSpPr/>
      </xdr:nvSpPr>
      <xdr:spPr>
        <a:xfrm>
          <a:off x="2857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9377</xdr:rowOff>
    </xdr:from>
    <xdr:ext cx="313932" cy="259045"/>
    <xdr:sp macro="" textlink="">
      <xdr:nvSpPr>
        <xdr:cNvPr id="197" name="テキスト ボックス 196"/>
        <xdr:cNvSpPr txBox="1"/>
      </xdr:nvSpPr>
      <xdr:spPr>
        <a:xfrm>
          <a:off x="2751333" y="13553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87392</xdr:rowOff>
    </xdr:from>
    <xdr:to>
      <xdr:col>10</xdr:col>
      <xdr:colOff>165100</xdr:colOff>
      <xdr:row>79</xdr:row>
      <xdr:rowOff>17542</xdr:rowOff>
    </xdr:to>
    <xdr:sp macro="" textlink="">
      <xdr:nvSpPr>
        <xdr:cNvPr id="198" name="楕円 197"/>
        <xdr:cNvSpPr/>
      </xdr:nvSpPr>
      <xdr:spPr>
        <a:xfrm>
          <a:off x="1968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8669</xdr:rowOff>
    </xdr:from>
    <xdr:ext cx="313932" cy="259045"/>
    <xdr:sp macro="" textlink="">
      <xdr:nvSpPr>
        <xdr:cNvPr id="199" name="テキスト ボックス 198"/>
        <xdr:cNvSpPr txBox="1"/>
      </xdr:nvSpPr>
      <xdr:spPr>
        <a:xfrm>
          <a:off x="1862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82705</xdr:rowOff>
    </xdr:from>
    <xdr:to>
      <xdr:col>6</xdr:col>
      <xdr:colOff>38100</xdr:colOff>
      <xdr:row>79</xdr:row>
      <xdr:rowOff>12855</xdr:rowOff>
    </xdr:to>
    <xdr:sp macro="" textlink="">
      <xdr:nvSpPr>
        <xdr:cNvPr id="200" name="楕円 199"/>
        <xdr:cNvSpPr/>
      </xdr:nvSpPr>
      <xdr:spPr>
        <a:xfrm>
          <a:off x="1079500" y="134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3982</xdr:rowOff>
    </xdr:from>
    <xdr:ext cx="378565" cy="259045"/>
    <xdr:sp macro="" textlink="">
      <xdr:nvSpPr>
        <xdr:cNvPr id="201" name="テキスト ボックス 200"/>
        <xdr:cNvSpPr txBox="1"/>
      </xdr:nvSpPr>
      <xdr:spPr>
        <a:xfrm>
          <a:off x="941017" y="1354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112382</xdr:rowOff>
    </xdr:from>
    <xdr:to>
      <xdr:col>24</xdr:col>
      <xdr:colOff>63500</xdr:colOff>
      <xdr:row>98</xdr:row>
      <xdr:rowOff>145859</xdr:rowOff>
    </xdr:to>
    <xdr:cxnSp macro="">
      <xdr:nvCxnSpPr>
        <xdr:cNvPr id="231" name="直線コネクタ 230"/>
        <xdr:cNvCxnSpPr/>
      </xdr:nvCxnSpPr>
      <xdr:spPr>
        <a:xfrm flipV="1">
          <a:off x="3797300" y="16914482"/>
          <a:ext cx="8382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145859</xdr:rowOff>
    </xdr:from>
    <xdr:to>
      <xdr:col>19</xdr:col>
      <xdr:colOff>177800</xdr:colOff>
      <xdr:row>98</xdr:row>
      <xdr:rowOff>150876</xdr:rowOff>
    </xdr:to>
    <xdr:cxnSp macro="">
      <xdr:nvCxnSpPr>
        <xdr:cNvPr id="234" name="直線コネクタ 233"/>
        <xdr:cNvCxnSpPr/>
      </xdr:nvCxnSpPr>
      <xdr:spPr>
        <a:xfrm flipV="1">
          <a:off x="2908300" y="1694795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150876</xdr:rowOff>
    </xdr:from>
    <xdr:to>
      <xdr:col>15</xdr:col>
      <xdr:colOff>50800</xdr:colOff>
      <xdr:row>98</xdr:row>
      <xdr:rowOff>160680</xdr:rowOff>
    </xdr:to>
    <xdr:cxnSp macro="">
      <xdr:nvCxnSpPr>
        <xdr:cNvPr id="237" name="直線コネクタ 236"/>
        <xdr:cNvCxnSpPr/>
      </xdr:nvCxnSpPr>
      <xdr:spPr>
        <a:xfrm flipV="1">
          <a:off x="2019300" y="1695297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160680</xdr:rowOff>
    </xdr:from>
    <xdr:to>
      <xdr:col>10</xdr:col>
      <xdr:colOff>114300</xdr:colOff>
      <xdr:row>99</xdr:row>
      <xdr:rowOff>81623</xdr:rowOff>
    </xdr:to>
    <xdr:cxnSp macro="">
      <xdr:nvCxnSpPr>
        <xdr:cNvPr id="240" name="直線コネクタ 239"/>
        <xdr:cNvCxnSpPr/>
      </xdr:nvCxnSpPr>
      <xdr:spPr>
        <a:xfrm flipV="1">
          <a:off x="1130300" y="16962780"/>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61582</xdr:rowOff>
    </xdr:from>
    <xdr:to>
      <xdr:col>24</xdr:col>
      <xdr:colOff>114300</xdr:colOff>
      <xdr:row>98</xdr:row>
      <xdr:rowOff>163182</xdr:rowOff>
    </xdr:to>
    <xdr:sp macro="" textlink="">
      <xdr:nvSpPr>
        <xdr:cNvPr id="250" name="楕円 249"/>
        <xdr:cNvSpPr/>
      </xdr:nvSpPr>
      <xdr:spPr>
        <a:xfrm>
          <a:off x="45847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40009</xdr:rowOff>
    </xdr:from>
    <xdr:ext cx="534377" cy="259045"/>
    <xdr:sp macro="" textlink="">
      <xdr:nvSpPr>
        <xdr:cNvPr id="251" name="扶助費該当値テキスト"/>
        <xdr:cNvSpPr txBox="1"/>
      </xdr:nvSpPr>
      <xdr:spPr>
        <a:xfrm>
          <a:off x="4686300"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95059</xdr:rowOff>
    </xdr:from>
    <xdr:to>
      <xdr:col>20</xdr:col>
      <xdr:colOff>38100</xdr:colOff>
      <xdr:row>99</xdr:row>
      <xdr:rowOff>25209</xdr:rowOff>
    </xdr:to>
    <xdr:sp macro="" textlink="">
      <xdr:nvSpPr>
        <xdr:cNvPr id="252" name="楕円 251"/>
        <xdr:cNvSpPr/>
      </xdr:nvSpPr>
      <xdr:spPr>
        <a:xfrm>
          <a:off x="3746500" y="168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16336</xdr:rowOff>
    </xdr:from>
    <xdr:ext cx="534377" cy="259045"/>
    <xdr:sp macro="" textlink="">
      <xdr:nvSpPr>
        <xdr:cNvPr id="253" name="テキスト ボックス 252"/>
        <xdr:cNvSpPr txBox="1"/>
      </xdr:nvSpPr>
      <xdr:spPr>
        <a:xfrm>
          <a:off x="3530111" y="169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100076</xdr:rowOff>
    </xdr:from>
    <xdr:to>
      <xdr:col>15</xdr:col>
      <xdr:colOff>101600</xdr:colOff>
      <xdr:row>99</xdr:row>
      <xdr:rowOff>30226</xdr:rowOff>
    </xdr:to>
    <xdr:sp macro="" textlink="">
      <xdr:nvSpPr>
        <xdr:cNvPr id="254" name="楕円 253"/>
        <xdr:cNvSpPr/>
      </xdr:nvSpPr>
      <xdr:spPr>
        <a:xfrm>
          <a:off x="2857500" y="16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21353</xdr:rowOff>
    </xdr:from>
    <xdr:ext cx="534377" cy="259045"/>
    <xdr:sp macro="" textlink="">
      <xdr:nvSpPr>
        <xdr:cNvPr id="255" name="テキスト ボックス 254"/>
        <xdr:cNvSpPr txBox="1"/>
      </xdr:nvSpPr>
      <xdr:spPr>
        <a:xfrm>
          <a:off x="2641111" y="1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109880</xdr:rowOff>
    </xdr:from>
    <xdr:to>
      <xdr:col>10</xdr:col>
      <xdr:colOff>165100</xdr:colOff>
      <xdr:row>99</xdr:row>
      <xdr:rowOff>40030</xdr:rowOff>
    </xdr:to>
    <xdr:sp macro="" textlink="">
      <xdr:nvSpPr>
        <xdr:cNvPr id="256" name="楕円 255"/>
        <xdr:cNvSpPr/>
      </xdr:nvSpPr>
      <xdr:spPr>
        <a:xfrm>
          <a:off x="1968500" y="169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31157</xdr:rowOff>
    </xdr:from>
    <xdr:ext cx="534377" cy="259045"/>
    <xdr:sp macro="" textlink="">
      <xdr:nvSpPr>
        <xdr:cNvPr id="257" name="テキスト ボックス 256"/>
        <xdr:cNvSpPr txBox="1"/>
      </xdr:nvSpPr>
      <xdr:spPr>
        <a:xfrm>
          <a:off x="1752111" y="170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30823</xdr:rowOff>
    </xdr:from>
    <xdr:to>
      <xdr:col>6</xdr:col>
      <xdr:colOff>38100</xdr:colOff>
      <xdr:row>99</xdr:row>
      <xdr:rowOff>132423</xdr:rowOff>
    </xdr:to>
    <xdr:sp macro="" textlink="">
      <xdr:nvSpPr>
        <xdr:cNvPr id="258" name="楕円 257"/>
        <xdr:cNvSpPr/>
      </xdr:nvSpPr>
      <xdr:spPr>
        <a:xfrm>
          <a:off x="1079500" y="170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123550</xdr:rowOff>
    </xdr:from>
    <xdr:ext cx="534377" cy="259045"/>
    <xdr:sp macro="" textlink="">
      <xdr:nvSpPr>
        <xdr:cNvPr id="259" name="テキスト ボックス 258"/>
        <xdr:cNvSpPr txBox="1"/>
      </xdr:nvSpPr>
      <xdr:spPr>
        <a:xfrm>
          <a:off x="863111" y="1709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111851</xdr:rowOff>
    </xdr:from>
    <xdr:to>
      <xdr:col>55</xdr:col>
      <xdr:colOff>0</xdr:colOff>
      <xdr:row>36</xdr:row>
      <xdr:rowOff>129093</xdr:rowOff>
    </xdr:to>
    <xdr:cxnSp macro="">
      <xdr:nvCxnSpPr>
        <xdr:cNvPr id="284" name="直線コネクタ 283"/>
        <xdr:cNvCxnSpPr/>
      </xdr:nvCxnSpPr>
      <xdr:spPr>
        <a:xfrm flipV="1">
          <a:off x="9639300" y="6284051"/>
          <a:ext cx="8382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126555</xdr:rowOff>
    </xdr:from>
    <xdr:to>
      <xdr:col>50</xdr:col>
      <xdr:colOff>114300</xdr:colOff>
      <xdr:row>36</xdr:row>
      <xdr:rowOff>129093</xdr:rowOff>
    </xdr:to>
    <xdr:cxnSp macro="">
      <xdr:nvCxnSpPr>
        <xdr:cNvPr id="287" name="直線コネクタ 286"/>
        <xdr:cNvCxnSpPr/>
      </xdr:nvCxnSpPr>
      <xdr:spPr>
        <a:xfrm>
          <a:off x="8750300" y="629875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117932</xdr:rowOff>
    </xdr:from>
    <xdr:to>
      <xdr:col>45</xdr:col>
      <xdr:colOff>177800</xdr:colOff>
      <xdr:row>36</xdr:row>
      <xdr:rowOff>126555</xdr:rowOff>
    </xdr:to>
    <xdr:cxnSp macro="">
      <xdr:nvCxnSpPr>
        <xdr:cNvPr id="290" name="直線コネクタ 289"/>
        <xdr:cNvCxnSpPr/>
      </xdr:nvCxnSpPr>
      <xdr:spPr>
        <a:xfrm>
          <a:off x="7861300" y="6290132"/>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27206</xdr:rowOff>
    </xdr:from>
    <xdr:to>
      <xdr:col>41</xdr:col>
      <xdr:colOff>50800</xdr:colOff>
      <xdr:row>36</xdr:row>
      <xdr:rowOff>117932</xdr:rowOff>
    </xdr:to>
    <xdr:cxnSp macro="">
      <xdr:nvCxnSpPr>
        <xdr:cNvPr id="293" name="直線コネクタ 292"/>
        <xdr:cNvCxnSpPr/>
      </xdr:nvCxnSpPr>
      <xdr:spPr>
        <a:xfrm>
          <a:off x="6972300" y="6199406"/>
          <a:ext cx="8890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61051</xdr:rowOff>
    </xdr:from>
    <xdr:to>
      <xdr:col>55</xdr:col>
      <xdr:colOff>50800</xdr:colOff>
      <xdr:row>36</xdr:row>
      <xdr:rowOff>162651</xdr:rowOff>
    </xdr:to>
    <xdr:sp macro="" textlink="">
      <xdr:nvSpPr>
        <xdr:cNvPr id="303" name="楕円 302"/>
        <xdr:cNvSpPr/>
      </xdr:nvSpPr>
      <xdr:spPr>
        <a:xfrm>
          <a:off x="10426700" y="62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39478</xdr:rowOff>
    </xdr:from>
    <xdr:ext cx="534377" cy="259045"/>
    <xdr:sp macro="" textlink="">
      <xdr:nvSpPr>
        <xdr:cNvPr id="304" name="補助費等該当値テキスト"/>
        <xdr:cNvSpPr txBox="1"/>
      </xdr:nvSpPr>
      <xdr:spPr>
        <a:xfrm>
          <a:off x="10528300" y="6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78293</xdr:rowOff>
    </xdr:from>
    <xdr:to>
      <xdr:col>50</xdr:col>
      <xdr:colOff>165100</xdr:colOff>
      <xdr:row>37</xdr:row>
      <xdr:rowOff>8443</xdr:rowOff>
    </xdr:to>
    <xdr:sp macro="" textlink="">
      <xdr:nvSpPr>
        <xdr:cNvPr id="305" name="楕円 304"/>
        <xdr:cNvSpPr/>
      </xdr:nvSpPr>
      <xdr:spPr>
        <a:xfrm>
          <a:off x="9588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171020</xdr:rowOff>
    </xdr:from>
    <xdr:ext cx="534377" cy="259045"/>
    <xdr:sp macro="" textlink="">
      <xdr:nvSpPr>
        <xdr:cNvPr id="306" name="テキスト ボックス 305"/>
        <xdr:cNvSpPr txBox="1"/>
      </xdr:nvSpPr>
      <xdr:spPr>
        <a:xfrm>
          <a:off x="9372111" y="63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75755</xdr:rowOff>
    </xdr:from>
    <xdr:to>
      <xdr:col>46</xdr:col>
      <xdr:colOff>38100</xdr:colOff>
      <xdr:row>37</xdr:row>
      <xdr:rowOff>5905</xdr:rowOff>
    </xdr:to>
    <xdr:sp macro="" textlink="">
      <xdr:nvSpPr>
        <xdr:cNvPr id="307" name="楕円 306"/>
        <xdr:cNvSpPr/>
      </xdr:nvSpPr>
      <xdr:spPr>
        <a:xfrm>
          <a:off x="8699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168482</xdr:rowOff>
    </xdr:from>
    <xdr:ext cx="534377" cy="259045"/>
    <xdr:sp macro="" textlink="">
      <xdr:nvSpPr>
        <xdr:cNvPr id="308" name="テキスト ボックス 307"/>
        <xdr:cNvSpPr txBox="1"/>
      </xdr:nvSpPr>
      <xdr:spPr>
        <a:xfrm>
          <a:off x="8483111" y="63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67132</xdr:rowOff>
    </xdr:from>
    <xdr:to>
      <xdr:col>41</xdr:col>
      <xdr:colOff>101600</xdr:colOff>
      <xdr:row>36</xdr:row>
      <xdr:rowOff>168732</xdr:rowOff>
    </xdr:to>
    <xdr:sp macro="" textlink="">
      <xdr:nvSpPr>
        <xdr:cNvPr id="309" name="楕円 308"/>
        <xdr:cNvSpPr/>
      </xdr:nvSpPr>
      <xdr:spPr>
        <a:xfrm>
          <a:off x="7810500" y="62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159859</xdr:rowOff>
    </xdr:from>
    <xdr:ext cx="534377" cy="259045"/>
    <xdr:sp macro="" textlink="">
      <xdr:nvSpPr>
        <xdr:cNvPr id="310" name="テキスト ボックス 309"/>
        <xdr:cNvSpPr txBox="1"/>
      </xdr:nvSpPr>
      <xdr:spPr>
        <a:xfrm>
          <a:off x="7594111" y="63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147856</xdr:rowOff>
    </xdr:from>
    <xdr:to>
      <xdr:col>36</xdr:col>
      <xdr:colOff>165100</xdr:colOff>
      <xdr:row>36</xdr:row>
      <xdr:rowOff>78006</xdr:rowOff>
    </xdr:to>
    <xdr:sp macro="" textlink="">
      <xdr:nvSpPr>
        <xdr:cNvPr id="311" name="楕円 310"/>
        <xdr:cNvSpPr/>
      </xdr:nvSpPr>
      <xdr:spPr>
        <a:xfrm>
          <a:off x="6921500" y="61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69133</xdr:rowOff>
    </xdr:from>
    <xdr:ext cx="534377" cy="259045"/>
    <xdr:sp macro="" textlink="">
      <xdr:nvSpPr>
        <xdr:cNvPr id="312" name="テキスト ボックス 311"/>
        <xdr:cNvSpPr txBox="1"/>
      </xdr:nvSpPr>
      <xdr:spPr>
        <a:xfrm>
          <a:off x="6705111" y="62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122514</xdr:rowOff>
    </xdr:from>
    <xdr:to>
      <xdr:col>55</xdr:col>
      <xdr:colOff>0</xdr:colOff>
      <xdr:row>58</xdr:row>
      <xdr:rowOff>5937</xdr:rowOff>
    </xdr:to>
    <xdr:cxnSp macro="">
      <xdr:nvCxnSpPr>
        <xdr:cNvPr id="339" name="直線コネクタ 338"/>
        <xdr:cNvCxnSpPr/>
      </xdr:nvCxnSpPr>
      <xdr:spPr>
        <a:xfrm>
          <a:off x="9639300" y="9895164"/>
          <a:ext cx="8382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122514</xdr:rowOff>
    </xdr:from>
    <xdr:to>
      <xdr:col>50</xdr:col>
      <xdr:colOff>114300</xdr:colOff>
      <xdr:row>57</xdr:row>
      <xdr:rowOff>135512</xdr:rowOff>
    </xdr:to>
    <xdr:cxnSp macro="">
      <xdr:nvCxnSpPr>
        <xdr:cNvPr id="342" name="直線コネクタ 341"/>
        <xdr:cNvCxnSpPr/>
      </xdr:nvCxnSpPr>
      <xdr:spPr>
        <a:xfrm flipV="1">
          <a:off x="8750300" y="989516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135512</xdr:rowOff>
    </xdr:from>
    <xdr:to>
      <xdr:col>45</xdr:col>
      <xdr:colOff>177800</xdr:colOff>
      <xdr:row>57</xdr:row>
      <xdr:rowOff>151889</xdr:rowOff>
    </xdr:to>
    <xdr:cxnSp macro="">
      <xdr:nvCxnSpPr>
        <xdr:cNvPr id="345" name="直線コネクタ 344"/>
        <xdr:cNvCxnSpPr/>
      </xdr:nvCxnSpPr>
      <xdr:spPr>
        <a:xfrm flipV="1">
          <a:off x="7861300" y="9908162"/>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151889</xdr:rowOff>
    </xdr:from>
    <xdr:to>
      <xdr:col>41</xdr:col>
      <xdr:colOff>50800</xdr:colOff>
      <xdr:row>58</xdr:row>
      <xdr:rowOff>11854</xdr:rowOff>
    </xdr:to>
    <xdr:cxnSp macro="">
      <xdr:nvCxnSpPr>
        <xdr:cNvPr id="348" name="直線コネクタ 347"/>
        <xdr:cNvCxnSpPr/>
      </xdr:nvCxnSpPr>
      <xdr:spPr>
        <a:xfrm flipV="1">
          <a:off x="6972300" y="9924539"/>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126587</xdr:rowOff>
    </xdr:from>
    <xdr:to>
      <xdr:col>55</xdr:col>
      <xdr:colOff>50800</xdr:colOff>
      <xdr:row>58</xdr:row>
      <xdr:rowOff>56737</xdr:rowOff>
    </xdr:to>
    <xdr:sp macro="" textlink="">
      <xdr:nvSpPr>
        <xdr:cNvPr id="358" name="楕円 357"/>
        <xdr:cNvSpPr/>
      </xdr:nvSpPr>
      <xdr:spPr>
        <a:xfrm>
          <a:off x="104267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41514</xdr:rowOff>
    </xdr:from>
    <xdr:ext cx="534377" cy="259045"/>
    <xdr:sp macro="" textlink="">
      <xdr:nvSpPr>
        <xdr:cNvPr id="359" name="普通建設事業費該当値テキスト"/>
        <xdr:cNvSpPr txBox="1"/>
      </xdr:nvSpPr>
      <xdr:spPr>
        <a:xfrm>
          <a:off x="10528300" y="9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71714</xdr:rowOff>
    </xdr:from>
    <xdr:to>
      <xdr:col>50</xdr:col>
      <xdr:colOff>165100</xdr:colOff>
      <xdr:row>58</xdr:row>
      <xdr:rowOff>1864</xdr:rowOff>
    </xdr:to>
    <xdr:sp macro="" textlink="">
      <xdr:nvSpPr>
        <xdr:cNvPr id="360" name="楕円 359"/>
        <xdr:cNvSpPr/>
      </xdr:nvSpPr>
      <xdr:spPr>
        <a:xfrm>
          <a:off x="9588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164441</xdr:rowOff>
    </xdr:from>
    <xdr:ext cx="534377" cy="259045"/>
    <xdr:sp macro="" textlink="">
      <xdr:nvSpPr>
        <xdr:cNvPr id="361" name="テキスト ボックス 360"/>
        <xdr:cNvSpPr txBox="1"/>
      </xdr:nvSpPr>
      <xdr:spPr>
        <a:xfrm>
          <a:off x="9372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84712</xdr:rowOff>
    </xdr:from>
    <xdr:to>
      <xdr:col>46</xdr:col>
      <xdr:colOff>38100</xdr:colOff>
      <xdr:row>58</xdr:row>
      <xdr:rowOff>14862</xdr:rowOff>
    </xdr:to>
    <xdr:sp macro="" textlink="">
      <xdr:nvSpPr>
        <xdr:cNvPr id="362" name="楕円 361"/>
        <xdr:cNvSpPr/>
      </xdr:nvSpPr>
      <xdr:spPr>
        <a:xfrm>
          <a:off x="8699500" y="98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5989</xdr:rowOff>
    </xdr:from>
    <xdr:ext cx="534377" cy="259045"/>
    <xdr:sp macro="" textlink="">
      <xdr:nvSpPr>
        <xdr:cNvPr id="363" name="テキスト ボックス 362"/>
        <xdr:cNvSpPr txBox="1"/>
      </xdr:nvSpPr>
      <xdr:spPr>
        <a:xfrm>
          <a:off x="8483111" y="99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101089</xdr:rowOff>
    </xdr:from>
    <xdr:to>
      <xdr:col>41</xdr:col>
      <xdr:colOff>101600</xdr:colOff>
      <xdr:row>58</xdr:row>
      <xdr:rowOff>31239</xdr:rowOff>
    </xdr:to>
    <xdr:sp macro="" textlink="">
      <xdr:nvSpPr>
        <xdr:cNvPr id="364" name="楕円 363"/>
        <xdr:cNvSpPr/>
      </xdr:nvSpPr>
      <xdr:spPr>
        <a:xfrm>
          <a:off x="7810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22366</xdr:rowOff>
    </xdr:from>
    <xdr:ext cx="534377" cy="259045"/>
    <xdr:sp macro="" textlink="">
      <xdr:nvSpPr>
        <xdr:cNvPr id="365" name="テキスト ボックス 364"/>
        <xdr:cNvSpPr txBox="1"/>
      </xdr:nvSpPr>
      <xdr:spPr>
        <a:xfrm>
          <a:off x="7594111" y="99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132504</xdr:rowOff>
    </xdr:from>
    <xdr:to>
      <xdr:col>36</xdr:col>
      <xdr:colOff>165100</xdr:colOff>
      <xdr:row>58</xdr:row>
      <xdr:rowOff>62654</xdr:rowOff>
    </xdr:to>
    <xdr:sp macro="" textlink="">
      <xdr:nvSpPr>
        <xdr:cNvPr id="366" name="楕円 365"/>
        <xdr:cNvSpPr/>
      </xdr:nvSpPr>
      <xdr:spPr>
        <a:xfrm>
          <a:off x="6921500" y="9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53781</xdr:rowOff>
    </xdr:from>
    <xdr:ext cx="534377" cy="259045"/>
    <xdr:sp macro="" textlink="">
      <xdr:nvSpPr>
        <xdr:cNvPr id="367" name="テキスト ボックス 366"/>
        <xdr:cNvSpPr txBox="1"/>
      </xdr:nvSpPr>
      <xdr:spPr>
        <a:xfrm>
          <a:off x="6705111" y="99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57435</xdr:rowOff>
    </xdr:from>
    <xdr:to>
      <xdr:col>55</xdr:col>
      <xdr:colOff>0</xdr:colOff>
      <xdr:row>78</xdr:row>
      <xdr:rowOff>126327</xdr:rowOff>
    </xdr:to>
    <xdr:cxnSp macro="">
      <xdr:nvCxnSpPr>
        <xdr:cNvPr id="396" name="直線コネクタ 395"/>
        <xdr:cNvCxnSpPr/>
      </xdr:nvCxnSpPr>
      <xdr:spPr>
        <a:xfrm>
          <a:off x="9639300" y="13430535"/>
          <a:ext cx="8382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57435</xdr:rowOff>
    </xdr:from>
    <xdr:to>
      <xdr:col>50</xdr:col>
      <xdr:colOff>114300</xdr:colOff>
      <xdr:row>78</xdr:row>
      <xdr:rowOff>62548</xdr:rowOff>
    </xdr:to>
    <xdr:cxnSp macro="">
      <xdr:nvCxnSpPr>
        <xdr:cNvPr id="399" name="直線コネクタ 398"/>
        <xdr:cNvCxnSpPr/>
      </xdr:nvCxnSpPr>
      <xdr:spPr>
        <a:xfrm flipV="1">
          <a:off x="8750300" y="13430535"/>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15562</xdr:rowOff>
    </xdr:from>
    <xdr:to>
      <xdr:col>45</xdr:col>
      <xdr:colOff>177800</xdr:colOff>
      <xdr:row>78</xdr:row>
      <xdr:rowOff>62548</xdr:rowOff>
    </xdr:to>
    <xdr:cxnSp macro="">
      <xdr:nvCxnSpPr>
        <xdr:cNvPr id="402" name="直線コネクタ 401"/>
        <xdr:cNvCxnSpPr/>
      </xdr:nvCxnSpPr>
      <xdr:spPr>
        <a:xfrm>
          <a:off x="7861300" y="13388662"/>
          <a:ext cx="889000" cy="4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15562</xdr:rowOff>
    </xdr:from>
    <xdr:to>
      <xdr:col>41</xdr:col>
      <xdr:colOff>50800</xdr:colOff>
      <xdr:row>78</xdr:row>
      <xdr:rowOff>75974</xdr:rowOff>
    </xdr:to>
    <xdr:cxnSp macro="">
      <xdr:nvCxnSpPr>
        <xdr:cNvPr id="405" name="直線コネクタ 404"/>
        <xdr:cNvCxnSpPr/>
      </xdr:nvCxnSpPr>
      <xdr:spPr>
        <a:xfrm flipV="1">
          <a:off x="6972300" y="13388662"/>
          <a:ext cx="889000" cy="6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75527</xdr:rowOff>
    </xdr:from>
    <xdr:to>
      <xdr:col>55</xdr:col>
      <xdr:colOff>50800</xdr:colOff>
      <xdr:row>79</xdr:row>
      <xdr:rowOff>5677</xdr:rowOff>
    </xdr:to>
    <xdr:sp macro="" textlink="">
      <xdr:nvSpPr>
        <xdr:cNvPr id="415" name="楕円 414"/>
        <xdr:cNvSpPr/>
      </xdr:nvSpPr>
      <xdr:spPr>
        <a:xfrm>
          <a:off x="104267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161904</xdr:rowOff>
    </xdr:from>
    <xdr:ext cx="534377" cy="259045"/>
    <xdr:sp macro="" textlink="">
      <xdr:nvSpPr>
        <xdr:cNvPr id="416" name="普通建設事業費 （ うち新規整備　）該当値テキスト"/>
        <xdr:cNvSpPr txBox="1"/>
      </xdr:nvSpPr>
      <xdr:spPr>
        <a:xfrm>
          <a:off x="10528300" y="133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6635</xdr:rowOff>
    </xdr:from>
    <xdr:to>
      <xdr:col>50</xdr:col>
      <xdr:colOff>165100</xdr:colOff>
      <xdr:row>78</xdr:row>
      <xdr:rowOff>108235</xdr:rowOff>
    </xdr:to>
    <xdr:sp macro="" textlink="">
      <xdr:nvSpPr>
        <xdr:cNvPr id="417" name="楕円 416"/>
        <xdr:cNvSpPr/>
      </xdr:nvSpPr>
      <xdr:spPr>
        <a:xfrm>
          <a:off x="9588500" y="133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99362</xdr:rowOff>
    </xdr:from>
    <xdr:ext cx="534377" cy="259045"/>
    <xdr:sp macro="" textlink="">
      <xdr:nvSpPr>
        <xdr:cNvPr id="418" name="テキスト ボックス 417"/>
        <xdr:cNvSpPr txBox="1"/>
      </xdr:nvSpPr>
      <xdr:spPr>
        <a:xfrm>
          <a:off x="9372111" y="134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11748</xdr:rowOff>
    </xdr:from>
    <xdr:to>
      <xdr:col>46</xdr:col>
      <xdr:colOff>38100</xdr:colOff>
      <xdr:row>78</xdr:row>
      <xdr:rowOff>113348</xdr:rowOff>
    </xdr:to>
    <xdr:sp macro="" textlink="">
      <xdr:nvSpPr>
        <xdr:cNvPr id="419" name="楕円 418"/>
        <xdr:cNvSpPr/>
      </xdr:nvSpPr>
      <xdr:spPr>
        <a:xfrm>
          <a:off x="8699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104475</xdr:rowOff>
    </xdr:from>
    <xdr:ext cx="534377" cy="259045"/>
    <xdr:sp macro="" textlink="">
      <xdr:nvSpPr>
        <xdr:cNvPr id="420" name="テキスト ボックス 419"/>
        <xdr:cNvSpPr txBox="1"/>
      </xdr:nvSpPr>
      <xdr:spPr>
        <a:xfrm>
          <a:off x="8483111" y="134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136212</xdr:rowOff>
    </xdr:from>
    <xdr:to>
      <xdr:col>41</xdr:col>
      <xdr:colOff>101600</xdr:colOff>
      <xdr:row>78</xdr:row>
      <xdr:rowOff>66362</xdr:rowOff>
    </xdr:to>
    <xdr:sp macro="" textlink="">
      <xdr:nvSpPr>
        <xdr:cNvPr id="421" name="楕円 420"/>
        <xdr:cNvSpPr/>
      </xdr:nvSpPr>
      <xdr:spPr>
        <a:xfrm>
          <a:off x="7810500" y="133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57489</xdr:rowOff>
    </xdr:from>
    <xdr:ext cx="534377" cy="259045"/>
    <xdr:sp macro="" textlink="">
      <xdr:nvSpPr>
        <xdr:cNvPr id="422" name="テキスト ボックス 421"/>
        <xdr:cNvSpPr txBox="1"/>
      </xdr:nvSpPr>
      <xdr:spPr>
        <a:xfrm>
          <a:off x="7594111" y="134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25174</xdr:rowOff>
    </xdr:from>
    <xdr:to>
      <xdr:col>36</xdr:col>
      <xdr:colOff>165100</xdr:colOff>
      <xdr:row>78</xdr:row>
      <xdr:rowOff>126774</xdr:rowOff>
    </xdr:to>
    <xdr:sp macro="" textlink="">
      <xdr:nvSpPr>
        <xdr:cNvPr id="423" name="楕円 422"/>
        <xdr:cNvSpPr/>
      </xdr:nvSpPr>
      <xdr:spPr>
        <a:xfrm>
          <a:off x="6921500" y="133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117901</xdr:rowOff>
    </xdr:from>
    <xdr:ext cx="534377" cy="259045"/>
    <xdr:sp macro="" textlink="">
      <xdr:nvSpPr>
        <xdr:cNvPr id="424" name="テキスト ボックス 423"/>
        <xdr:cNvSpPr txBox="1"/>
      </xdr:nvSpPr>
      <xdr:spPr>
        <a:xfrm>
          <a:off x="6705111" y="134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118250</xdr:rowOff>
    </xdr:from>
    <xdr:to>
      <xdr:col>55</xdr:col>
      <xdr:colOff>0</xdr:colOff>
      <xdr:row>98</xdr:row>
      <xdr:rowOff>157576</xdr:rowOff>
    </xdr:to>
    <xdr:cxnSp macro="">
      <xdr:nvCxnSpPr>
        <xdr:cNvPr id="453" name="直線コネクタ 452"/>
        <xdr:cNvCxnSpPr/>
      </xdr:nvCxnSpPr>
      <xdr:spPr>
        <a:xfrm flipV="1">
          <a:off x="9639300" y="16920350"/>
          <a:ext cx="838200" cy="3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128719</xdr:rowOff>
    </xdr:from>
    <xdr:to>
      <xdr:col>50</xdr:col>
      <xdr:colOff>114300</xdr:colOff>
      <xdr:row>98</xdr:row>
      <xdr:rowOff>157576</xdr:rowOff>
    </xdr:to>
    <xdr:cxnSp macro="">
      <xdr:nvCxnSpPr>
        <xdr:cNvPr id="456" name="直線コネクタ 455"/>
        <xdr:cNvCxnSpPr/>
      </xdr:nvCxnSpPr>
      <xdr:spPr>
        <a:xfrm>
          <a:off x="8750300" y="16930819"/>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128719</xdr:rowOff>
    </xdr:from>
    <xdr:to>
      <xdr:col>45</xdr:col>
      <xdr:colOff>177800</xdr:colOff>
      <xdr:row>99</xdr:row>
      <xdr:rowOff>10252</xdr:rowOff>
    </xdr:to>
    <xdr:cxnSp macro="">
      <xdr:nvCxnSpPr>
        <xdr:cNvPr id="459" name="直線コネクタ 458"/>
        <xdr:cNvCxnSpPr/>
      </xdr:nvCxnSpPr>
      <xdr:spPr>
        <a:xfrm flipV="1">
          <a:off x="7861300" y="16930819"/>
          <a:ext cx="8890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6533</xdr:rowOff>
    </xdr:from>
    <xdr:to>
      <xdr:col>41</xdr:col>
      <xdr:colOff>50800</xdr:colOff>
      <xdr:row>99</xdr:row>
      <xdr:rowOff>10252</xdr:rowOff>
    </xdr:to>
    <xdr:cxnSp macro="">
      <xdr:nvCxnSpPr>
        <xdr:cNvPr id="462" name="直線コネクタ 461"/>
        <xdr:cNvCxnSpPr/>
      </xdr:nvCxnSpPr>
      <xdr:spPr>
        <a:xfrm>
          <a:off x="6972300" y="16980083"/>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67450</xdr:rowOff>
    </xdr:from>
    <xdr:to>
      <xdr:col>55</xdr:col>
      <xdr:colOff>50800</xdr:colOff>
      <xdr:row>98</xdr:row>
      <xdr:rowOff>169050</xdr:rowOff>
    </xdr:to>
    <xdr:sp macro="" textlink="">
      <xdr:nvSpPr>
        <xdr:cNvPr id="472" name="楕円 471"/>
        <xdr:cNvSpPr/>
      </xdr:nvSpPr>
      <xdr:spPr>
        <a:xfrm>
          <a:off x="104267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153827</xdr:rowOff>
    </xdr:from>
    <xdr:ext cx="534377" cy="259045"/>
    <xdr:sp macro="" textlink="">
      <xdr:nvSpPr>
        <xdr:cNvPr id="473" name="普通建設事業費 （ うち更新整備　）該当値テキスト"/>
        <xdr:cNvSpPr txBox="1"/>
      </xdr:nvSpPr>
      <xdr:spPr>
        <a:xfrm>
          <a:off x="10528300" y="167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106776</xdr:rowOff>
    </xdr:from>
    <xdr:to>
      <xdr:col>50</xdr:col>
      <xdr:colOff>165100</xdr:colOff>
      <xdr:row>99</xdr:row>
      <xdr:rowOff>36926</xdr:rowOff>
    </xdr:to>
    <xdr:sp macro="" textlink="">
      <xdr:nvSpPr>
        <xdr:cNvPr id="474" name="楕円 473"/>
        <xdr:cNvSpPr/>
      </xdr:nvSpPr>
      <xdr:spPr>
        <a:xfrm>
          <a:off x="9588500" y="169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28053</xdr:rowOff>
    </xdr:from>
    <xdr:ext cx="469744" cy="259045"/>
    <xdr:sp macro="" textlink="">
      <xdr:nvSpPr>
        <xdr:cNvPr id="475" name="テキスト ボックス 474"/>
        <xdr:cNvSpPr txBox="1"/>
      </xdr:nvSpPr>
      <xdr:spPr>
        <a:xfrm>
          <a:off x="9404428" y="170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77919</xdr:rowOff>
    </xdr:from>
    <xdr:to>
      <xdr:col>46</xdr:col>
      <xdr:colOff>38100</xdr:colOff>
      <xdr:row>99</xdr:row>
      <xdr:rowOff>8069</xdr:rowOff>
    </xdr:to>
    <xdr:sp macro="" textlink="">
      <xdr:nvSpPr>
        <xdr:cNvPr id="476" name="楕円 475"/>
        <xdr:cNvSpPr/>
      </xdr:nvSpPr>
      <xdr:spPr>
        <a:xfrm>
          <a:off x="8699500" y="168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170646</xdr:rowOff>
    </xdr:from>
    <xdr:ext cx="534377" cy="259045"/>
    <xdr:sp macro="" textlink="">
      <xdr:nvSpPr>
        <xdr:cNvPr id="477" name="テキスト ボックス 476"/>
        <xdr:cNvSpPr txBox="1"/>
      </xdr:nvSpPr>
      <xdr:spPr>
        <a:xfrm>
          <a:off x="8483111" y="1697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130902</xdr:rowOff>
    </xdr:from>
    <xdr:to>
      <xdr:col>41</xdr:col>
      <xdr:colOff>101600</xdr:colOff>
      <xdr:row>99</xdr:row>
      <xdr:rowOff>61052</xdr:rowOff>
    </xdr:to>
    <xdr:sp macro="" textlink="">
      <xdr:nvSpPr>
        <xdr:cNvPr id="478" name="楕円 477"/>
        <xdr:cNvSpPr/>
      </xdr:nvSpPr>
      <xdr:spPr>
        <a:xfrm>
          <a:off x="7810500" y="169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52179</xdr:rowOff>
    </xdr:from>
    <xdr:ext cx="469744" cy="259045"/>
    <xdr:sp macro="" textlink="">
      <xdr:nvSpPr>
        <xdr:cNvPr id="479" name="テキスト ボックス 478"/>
        <xdr:cNvSpPr txBox="1"/>
      </xdr:nvSpPr>
      <xdr:spPr>
        <a:xfrm>
          <a:off x="7626428" y="1702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127183</xdr:rowOff>
    </xdr:from>
    <xdr:to>
      <xdr:col>36</xdr:col>
      <xdr:colOff>165100</xdr:colOff>
      <xdr:row>99</xdr:row>
      <xdr:rowOff>57333</xdr:rowOff>
    </xdr:to>
    <xdr:sp macro="" textlink="">
      <xdr:nvSpPr>
        <xdr:cNvPr id="480" name="楕円 479"/>
        <xdr:cNvSpPr/>
      </xdr:nvSpPr>
      <xdr:spPr>
        <a:xfrm>
          <a:off x="6921500" y="16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48460</xdr:rowOff>
    </xdr:from>
    <xdr:ext cx="469744" cy="259045"/>
    <xdr:sp macro="" textlink="">
      <xdr:nvSpPr>
        <xdr:cNvPr id="481" name="テキスト ボックス 480"/>
        <xdr:cNvSpPr txBox="1"/>
      </xdr:nvSpPr>
      <xdr:spPr>
        <a:xfrm>
          <a:off x="6737428" y="170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52244</xdr:rowOff>
    </xdr:from>
    <xdr:to>
      <xdr:col>85</xdr:col>
      <xdr:colOff>127000</xdr:colOff>
      <xdr:row>39</xdr:row>
      <xdr:rowOff>98209</xdr:rowOff>
    </xdr:to>
    <xdr:cxnSp macro="">
      <xdr:nvCxnSpPr>
        <xdr:cNvPr id="512" name="直線コネクタ 511"/>
        <xdr:cNvCxnSpPr/>
      </xdr:nvCxnSpPr>
      <xdr:spPr>
        <a:xfrm flipV="1">
          <a:off x="15481300" y="6738794"/>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97834</xdr:rowOff>
    </xdr:from>
    <xdr:to>
      <xdr:col>81</xdr:col>
      <xdr:colOff>50800</xdr:colOff>
      <xdr:row>39</xdr:row>
      <xdr:rowOff>98209</xdr:rowOff>
    </xdr:to>
    <xdr:cxnSp macro="">
      <xdr:nvCxnSpPr>
        <xdr:cNvPr id="515" name="直線コネクタ 514"/>
        <xdr:cNvCxnSpPr/>
      </xdr:nvCxnSpPr>
      <xdr:spPr>
        <a:xfrm>
          <a:off x="14592300" y="678438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86616</xdr:rowOff>
    </xdr:from>
    <xdr:to>
      <xdr:col>76</xdr:col>
      <xdr:colOff>114300</xdr:colOff>
      <xdr:row>39</xdr:row>
      <xdr:rowOff>97834</xdr:rowOff>
    </xdr:to>
    <xdr:cxnSp macro="">
      <xdr:nvCxnSpPr>
        <xdr:cNvPr id="518" name="直線コネクタ 517"/>
        <xdr:cNvCxnSpPr/>
      </xdr:nvCxnSpPr>
      <xdr:spPr>
        <a:xfrm>
          <a:off x="13703300" y="6773166"/>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86616</xdr:rowOff>
    </xdr:from>
    <xdr:to>
      <xdr:col>71</xdr:col>
      <xdr:colOff>177800</xdr:colOff>
      <xdr:row>39</xdr:row>
      <xdr:rowOff>98878</xdr:rowOff>
    </xdr:to>
    <xdr:cxnSp macro="">
      <xdr:nvCxnSpPr>
        <xdr:cNvPr id="521" name="直線コネクタ 520"/>
        <xdr:cNvCxnSpPr/>
      </xdr:nvCxnSpPr>
      <xdr:spPr>
        <a:xfrm flipV="1">
          <a:off x="12814300" y="6773166"/>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1444</xdr:rowOff>
    </xdr:from>
    <xdr:to>
      <xdr:col>85</xdr:col>
      <xdr:colOff>177800</xdr:colOff>
      <xdr:row>39</xdr:row>
      <xdr:rowOff>103044</xdr:rowOff>
    </xdr:to>
    <xdr:sp macro="" textlink="">
      <xdr:nvSpPr>
        <xdr:cNvPr id="531" name="楕円 530"/>
        <xdr:cNvSpPr/>
      </xdr:nvSpPr>
      <xdr:spPr>
        <a:xfrm>
          <a:off x="16268700" y="66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87821</xdr:rowOff>
    </xdr:from>
    <xdr:ext cx="469744" cy="259045"/>
    <xdr:sp macro="" textlink="">
      <xdr:nvSpPr>
        <xdr:cNvPr id="532" name="災害復旧事業費該当値テキスト"/>
        <xdr:cNvSpPr txBox="1"/>
      </xdr:nvSpPr>
      <xdr:spPr>
        <a:xfrm>
          <a:off x="16370300" y="66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47409</xdr:rowOff>
    </xdr:from>
    <xdr:to>
      <xdr:col>81</xdr:col>
      <xdr:colOff>101600</xdr:colOff>
      <xdr:row>39</xdr:row>
      <xdr:rowOff>149009</xdr:rowOff>
    </xdr:to>
    <xdr:sp macro="" textlink="">
      <xdr:nvSpPr>
        <xdr:cNvPr id="533" name="楕円 532"/>
        <xdr:cNvSpPr/>
      </xdr:nvSpPr>
      <xdr:spPr>
        <a:xfrm>
          <a:off x="15430500" y="67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140136</xdr:rowOff>
    </xdr:from>
    <xdr:ext cx="313932" cy="259045"/>
    <xdr:sp macro="" textlink="">
      <xdr:nvSpPr>
        <xdr:cNvPr id="534" name="テキスト ボックス 533"/>
        <xdr:cNvSpPr txBox="1"/>
      </xdr:nvSpPr>
      <xdr:spPr>
        <a:xfrm>
          <a:off x="15324333" y="6826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47034</xdr:rowOff>
    </xdr:from>
    <xdr:to>
      <xdr:col>76</xdr:col>
      <xdr:colOff>165100</xdr:colOff>
      <xdr:row>39</xdr:row>
      <xdr:rowOff>148634</xdr:rowOff>
    </xdr:to>
    <xdr:sp macro="" textlink="">
      <xdr:nvSpPr>
        <xdr:cNvPr id="535" name="楕円 534"/>
        <xdr:cNvSpPr/>
      </xdr:nvSpPr>
      <xdr:spPr>
        <a:xfrm>
          <a:off x="14541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139761</xdr:rowOff>
    </xdr:from>
    <xdr:ext cx="313932" cy="259045"/>
    <xdr:sp macro="" textlink="">
      <xdr:nvSpPr>
        <xdr:cNvPr id="536" name="テキスト ボックス 535"/>
        <xdr:cNvSpPr txBox="1"/>
      </xdr:nvSpPr>
      <xdr:spPr>
        <a:xfrm>
          <a:off x="14435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35816</xdr:rowOff>
    </xdr:from>
    <xdr:to>
      <xdr:col>72</xdr:col>
      <xdr:colOff>38100</xdr:colOff>
      <xdr:row>39</xdr:row>
      <xdr:rowOff>137416</xdr:rowOff>
    </xdr:to>
    <xdr:sp macro="" textlink="">
      <xdr:nvSpPr>
        <xdr:cNvPr id="537" name="楕円 536"/>
        <xdr:cNvSpPr/>
      </xdr:nvSpPr>
      <xdr:spPr>
        <a:xfrm>
          <a:off x="13652500" y="6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128543</xdr:rowOff>
    </xdr:from>
    <xdr:ext cx="378565" cy="259045"/>
    <xdr:sp macro="" textlink="">
      <xdr:nvSpPr>
        <xdr:cNvPr id="538" name="テキスト ボックス 537"/>
        <xdr:cNvSpPr txBox="1"/>
      </xdr:nvSpPr>
      <xdr:spPr>
        <a:xfrm>
          <a:off x="13514017" y="6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9992</xdr:rowOff>
    </xdr:from>
    <xdr:to>
      <xdr:col>85</xdr:col>
      <xdr:colOff>127000</xdr:colOff>
      <xdr:row>79</xdr:row>
      <xdr:rowOff>15985</xdr:rowOff>
    </xdr:to>
    <xdr:cxnSp macro="">
      <xdr:nvCxnSpPr>
        <xdr:cNvPr id="622" name="直線コネクタ 621"/>
        <xdr:cNvCxnSpPr/>
      </xdr:nvCxnSpPr>
      <xdr:spPr>
        <a:xfrm flipV="1">
          <a:off x="15481300" y="13554542"/>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15985</xdr:rowOff>
    </xdr:from>
    <xdr:to>
      <xdr:col>81</xdr:col>
      <xdr:colOff>50800</xdr:colOff>
      <xdr:row>79</xdr:row>
      <xdr:rowOff>21769</xdr:rowOff>
    </xdr:to>
    <xdr:cxnSp macro="">
      <xdr:nvCxnSpPr>
        <xdr:cNvPr id="625" name="直線コネクタ 624"/>
        <xdr:cNvCxnSpPr/>
      </xdr:nvCxnSpPr>
      <xdr:spPr>
        <a:xfrm flipV="1">
          <a:off x="14592300" y="13560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21769</xdr:rowOff>
    </xdr:from>
    <xdr:to>
      <xdr:col>76</xdr:col>
      <xdr:colOff>114300</xdr:colOff>
      <xdr:row>79</xdr:row>
      <xdr:rowOff>28074</xdr:rowOff>
    </xdr:to>
    <xdr:cxnSp macro="">
      <xdr:nvCxnSpPr>
        <xdr:cNvPr id="628" name="直線コネクタ 627"/>
        <xdr:cNvCxnSpPr/>
      </xdr:nvCxnSpPr>
      <xdr:spPr>
        <a:xfrm flipV="1">
          <a:off x="13703300" y="13566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28074</xdr:rowOff>
    </xdr:from>
    <xdr:to>
      <xdr:col>71</xdr:col>
      <xdr:colOff>177800</xdr:colOff>
      <xdr:row>79</xdr:row>
      <xdr:rowOff>32931</xdr:rowOff>
    </xdr:to>
    <xdr:cxnSp macro="">
      <xdr:nvCxnSpPr>
        <xdr:cNvPr id="631" name="直線コネクタ 630"/>
        <xdr:cNvCxnSpPr/>
      </xdr:nvCxnSpPr>
      <xdr:spPr>
        <a:xfrm flipV="1">
          <a:off x="12814300" y="1357262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130642</xdr:rowOff>
    </xdr:from>
    <xdr:to>
      <xdr:col>85</xdr:col>
      <xdr:colOff>177800</xdr:colOff>
      <xdr:row>79</xdr:row>
      <xdr:rowOff>60792</xdr:rowOff>
    </xdr:to>
    <xdr:sp macro="" textlink="">
      <xdr:nvSpPr>
        <xdr:cNvPr id="641" name="楕円 640"/>
        <xdr:cNvSpPr/>
      </xdr:nvSpPr>
      <xdr:spPr>
        <a:xfrm>
          <a:off x="16268700" y="135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45569</xdr:rowOff>
    </xdr:from>
    <xdr:ext cx="534377" cy="259045"/>
    <xdr:sp macro="" textlink="">
      <xdr:nvSpPr>
        <xdr:cNvPr id="642" name="公債費該当値テキスト"/>
        <xdr:cNvSpPr txBox="1"/>
      </xdr:nvSpPr>
      <xdr:spPr>
        <a:xfrm>
          <a:off x="16370300" y="13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136635</xdr:rowOff>
    </xdr:from>
    <xdr:to>
      <xdr:col>81</xdr:col>
      <xdr:colOff>101600</xdr:colOff>
      <xdr:row>79</xdr:row>
      <xdr:rowOff>66785</xdr:rowOff>
    </xdr:to>
    <xdr:sp macro="" textlink="">
      <xdr:nvSpPr>
        <xdr:cNvPr id="643" name="楕円 642"/>
        <xdr:cNvSpPr/>
      </xdr:nvSpPr>
      <xdr:spPr>
        <a:xfrm>
          <a:off x="15430500" y="135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57912</xdr:rowOff>
    </xdr:from>
    <xdr:ext cx="534377" cy="259045"/>
    <xdr:sp macro="" textlink="">
      <xdr:nvSpPr>
        <xdr:cNvPr id="644" name="テキスト ボックス 643"/>
        <xdr:cNvSpPr txBox="1"/>
      </xdr:nvSpPr>
      <xdr:spPr>
        <a:xfrm>
          <a:off x="15214111" y="136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142419</xdr:rowOff>
    </xdr:from>
    <xdr:to>
      <xdr:col>76</xdr:col>
      <xdr:colOff>165100</xdr:colOff>
      <xdr:row>79</xdr:row>
      <xdr:rowOff>72569</xdr:rowOff>
    </xdr:to>
    <xdr:sp macro="" textlink="">
      <xdr:nvSpPr>
        <xdr:cNvPr id="645" name="楕円 644"/>
        <xdr:cNvSpPr/>
      </xdr:nvSpPr>
      <xdr:spPr>
        <a:xfrm>
          <a:off x="14541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63696</xdr:rowOff>
    </xdr:from>
    <xdr:ext cx="534377" cy="259045"/>
    <xdr:sp macro="" textlink="">
      <xdr:nvSpPr>
        <xdr:cNvPr id="646" name="テキスト ボックス 645"/>
        <xdr:cNvSpPr txBox="1"/>
      </xdr:nvSpPr>
      <xdr:spPr>
        <a:xfrm>
          <a:off x="14325111" y="136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148724</xdr:rowOff>
    </xdr:from>
    <xdr:to>
      <xdr:col>72</xdr:col>
      <xdr:colOff>38100</xdr:colOff>
      <xdr:row>79</xdr:row>
      <xdr:rowOff>78874</xdr:rowOff>
    </xdr:to>
    <xdr:sp macro="" textlink="">
      <xdr:nvSpPr>
        <xdr:cNvPr id="647" name="楕円 646"/>
        <xdr:cNvSpPr/>
      </xdr:nvSpPr>
      <xdr:spPr>
        <a:xfrm>
          <a:off x="13652500" y="135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70001</xdr:rowOff>
    </xdr:from>
    <xdr:ext cx="534377" cy="259045"/>
    <xdr:sp macro="" textlink="">
      <xdr:nvSpPr>
        <xdr:cNvPr id="648" name="テキスト ボックス 647"/>
        <xdr:cNvSpPr txBox="1"/>
      </xdr:nvSpPr>
      <xdr:spPr>
        <a:xfrm>
          <a:off x="13436111" y="13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153581</xdr:rowOff>
    </xdr:from>
    <xdr:to>
      <xdr:col>67</xdr:col>
      <xdr:colOff>101600</xdr:colOff>
      <xdr:row>79</xdr:row>
      <xdr:rowOff>83731</xdr:rowOff>
    </xdr:to>
    <xdr:sp macro="" textlink="">
      <xdr:nvSpPr>
        <xdr:cNvPr id="649" name="楕円 648"/>
        <xdr:cNvSpPr/>
      </xdr:nvSpPr>
      <xdr:spPr>
        <a:xfrm>
          <a:off x="12763500" y="135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74858</xdr:rowOff>
    </xdr:from>
    <xdr:ext cx="534377" cy="259045"/>
    <xdr:sp macro="" textlink="">
      <xdr:nvSpPr>
        <xdr:cNvPr id="650" name="テキスト ボックス 649"/>
        <xdr:cNvSpPr txBox="1"/>
      </xdr:nvSpPr>
      <xdr:spPr>
        <a:xfrm>
          <a:off x="12547111" y="136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104560</xdr:rowOff>
    </xdr:from>
    <xdr:to>
      <xdr:col>85</xdr:col>
      <xdr:colOff>127000</xdr:colOff>
      <xdr:row>98</xdr:row>
      <xdr:rowOff>139677</xdr:rowOff>
    </xdr:to>
    <xdr:cxnSp macro="">
      <xdr:nvCxnSpPr>
        <xdr:cNvPr id="677" name="直線コネクタ 676"/>
        <xdr:cNvCxnSpPr/>
      </xdr:nvCxnSpPr>
      <xdr:spPr>
        <a:xfrm flipV="1">
          <a:off x="15481300" y="16906660"/>
          <a:ext cx="8382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139663</xdr:rowOff>
    </xdr:from>
    <xdr:to>
      <xdr:col>81</xdr:col>
      <xdr:colOff>50800</xdr:colOff>
      <xdr:row>98</xdr:row>
      <xdr:rowOff>139677</xdr:rowOff>
    </xdr:to>
    <xdr:cxnSp macro="">
      <xdr:nvCxnSpPr>
        <xdr:cNvPr id="680" name="直線コネクタ 679"/>
        <xdr:cNvCxnSpPr/>
      </xdr:nvCxnSpPr>
      <xdr:spPr>
        <a:xfrm>
          <a:off x="14592300" y="1694176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112204</xdr:rowOff>
    </xdr:from>
    <xdr:to>
      <xdr:col>76</xdr:col>
      <xdr:colOff>114300</xdr:colOff>
      <xdr:row>98</xdr:row>
      <xdr:rowOff>139663</xdr:rowOff>
    </xdr:to>
    <xdr:cxnSp macro="">
      <xdr:nvCxnSpPr>
        <xdr:cNvPr id="683" name="直線コネクタ 682"/>
        <xdr:cNvCxnSpPr/>
      </xdr:nvCxnSpPr>
      <xdr:spPr>
        <a:xfrm>
          <a:off x="13703300" y="16914304"/>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112204</xdr:rowOff>
    </xdr:from>
    <xdr:to>
      <xdr:col>71</xdr:col>
      <xdr:colOff>177800</xdr:colOff>
      <xdr:row>98</xdr:row>
      <xdr:rowOff>133573</xdr:rowOff>
    </xdr:to>
    <xdr:cxnSp macro="">
      <xdr:nvCxnSpPr>
        <xdr:cNvPr id="686" name="直線コネクタ 685"/>
        <xdr:cNvCxnSpPr/>
      </xdr:nvCxnSpPr>
      <xdr:spPr>
        <a:xfrm flipV="1">
          <a:off x="12814300" y="16914304"/>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53760</xdr:rowOff>
    </xdr:from>
    <xdr:to>
      <xdr:col>85</xdr:col>
      <xdr:colOff>177800</xdr:colOff>
      <xdr:row>98</xdr:row>
      <xdr:rowOff>155360</xdr:rowOff>
    </xdr:to>
    <xdr:sp macro="" textlink="">
      <xdr:nvSpPr>
        <xdr:cNvPr id="696" name="楕円 695"/>
        <xdr:cNvSpPr/>
      </xdr:nvSpPr>
      <xdr:spPr>
        <a:xfrm>
          <a:off x="162687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140137</xdr:rowOff>
    </xdr:from>
    <xdr:ext cx="469744" cy="259045"/>
    <xdr:sp macro="" textlink="">
      <xdr:nvSpPr>
        <xdr:cNvPr id="697" name="積立金該当値テキスト"/>
        <xdr:cNvSpPr txBox="1"/>
      </xdr:nvSpPr>
      <xdr:spPr>
        <a:xfrm>
          <a:off x="16370300" y="167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88877</xdr:rowOff>
    </xdr:from>
    <xdr:to>
      <xdr:col>81</xdr:col>
      <xdr:colOff>101600</xdr:colOff>
      <xdr:row>99</xdr:row>
      <xdr:rowOff>19027</xdr:rowOff>
    </xdr:to>
    <xdr:sp macro="" textlink="">
      <xdr:nvSpPr>
        <xdr:cNvPr id="698" name="楕円 697"/>
        <xdr:cNvSpPr/>
      </xdr:nvSpPr>
      <xdr:spPr>
        <a:xfrm>
          <a:off x="15430500" y="16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10154</xdr:rowOff>
    </xdr:from>
    <xdr:ext cx="249299" cy="259045"/>
    <xdr:sp macro="" textlink="">
      <xdr:nvSpPr>
        <xdr:cNvPr id="699" name="テキスト ボックス 698"/>
        <xdr:cNvSpPr txBox="1"/>
      </xdr:nvSpPr>
      <xdr:spPr>
        <a:xfrm>
          <a:off x="15356650" y="16983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88863</xdr:rowOff>
    </xdr:from>
    <xdr:to>
      <xdr:col>76</xdr:col>
      <xdr:colOff>165100</xdr:colOff>
      <xdr:row>99</xdr:row>
      <xdr:rowOff>19013</xdr:rowOff>
    </xdr:to>
    <xdr:sp macro="" textlink="">
      <xdr:nvSpPr>
        <xdr:cNvPr id="700" name="楕円 699"/>
        <xdr:cNvSpPr/>
      </xdr:nvSpPr>
      <xdr:spPr>
        <a:xfrm>
          <a:off x="14541500" y="16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10140</xdr:rowOff>
    </xdr:from>
    <xdr:ext cx="249299" cy="259045"/>
    <xdr:sp macro="" textlink="">
      <xdr:nvSpPr>
        <xdr:cNvPr id="701" name="テキスト ボックス 700"/>
        <xdr:cNvSpPr txBox="1"/>
      </xdr:nvSpPr>
      <xdr:spPr>
        <a:xfrm>
          <a:off x="14467650" y="16983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61404</xdr:rowOff>
    </xdr:from>
    <xdr:to>
      <xdr:col>72</xdr:col>
      <xdr:colOff>38100</xdr:colOff>
      <xdr:row>98</xdr:row>
      <xdr:rowOff>163004</xdr:rowOff>
    </xdr:to>
    <xdr:sp macro="" textlink="">
      <xdr:nvSpPr>
        <xdr:cNvPr id="702" name="楕円 701"/>
        <xdr:cNvSpPr/>
      </xdr:nvSpPr>
      <xdr:spPr>
        <a:xfrm>
          <a:off x="13652500" y="168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154131</xdr:rowOff>
    </xdr:from>
    <xdr:ext cx="469744" cy="259045"/>
    <xdr:sp macro="" textlink="">
      <xdr:nvSpPr>
        <xdr:cNvPr id="703" name="テキスト ボックス 702"/>
        <xdr:cNvSpPr txBox="1"/>
      </xdr:nvSpPr>
      <xdr:spPr>
        <a:xfrm>
          <a:off x="13468428" y="169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82773</xdr:rowOff>
    </xdr:from>
    <xdr:to>
      <xdr:col>67</xdr:col>
      <xdr:colOff>101600</xdr:colOff>
      <xdr:row>99</xdr:row>
      <xdr:rowOff>12923</xdr:rowOff>
    </xdr:to>
    <xdr:sp macro="" textlink="">
      <xdr:nvSpPr>
        <xdr:cNvPr id="704" name="楕円 703"/>
        <xdr:cNvSpPr/>
      </xdr:nvSpPr>
      <xdr:spPr>
        <a:xfrm>
          <a:off x="12763500" y="16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4050</xdr:rowOff>
    </xdr:from>
    <xdr:ext cx="469744" cy="259045"/>
    <xdr:sp macro="" textlink="">
      <xdr:nvSpPr>
        <xdr:cNvPr id="705" name="テキスト ボックス 704"/>
        <xdr:cNvSpPr txBox="1"/>
      </xdr:nvSpPr>
      <xdr:spPr>
        <a:xfrm>
          <a:off x="12579428" y="1697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57038</xdr:rowOff>
    </xdr:from>
    <xdr:to>
      <xdr:col>116</xdr:col>
      <xdr:colOff>63500</xdr:colOff>
      <xdr:row>38</xdr:row>
      <xdr:rowOff>68422</xdr:rowOff>
    </xdr:to>
    <xdr:cxnSp macro="">
      <xdr:nvCxnSpPr>
        <xdr:cNvPr id="732" name="直線コネクタ 731"/>
        <xdr:cNvCxnSpPr/>
      </xdr:nvCxnSpPr>
      <xdr:spPr>
        <a:xfrm flipV="1">
          <a:off x="21323300" y="6572138"/>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66319</xdr:rowOff>
    </xdr:from>
    <xdr:to>
      <xdr:col>111</xdr:col>
      <xdr:colOff>177800</xdr:colOff>
      <xdr:row>38</xdr:row>
      <xdr:rowOff>68422</xdr:rowOff>
    </xdr:to>
    <xdr:cxnSp macro="">
      <xdr:nvCxnSpPr>
        <xdr:cNvPr id="735" name="直線コネクタ 734"/>
        <xdr:cNvCxnSpPr/>
      </xdr:nvCxnSpPr>
      <xdr:spPr>
        <a:xfrm>
          <a:off x="20434300" y="658141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66319</xdr:rowOff>
    </xdr:from>
    <xdr:to>
      <xdr:col>107</xdr:col>
      <xdr:colOff>50800</xdr:colOff>
      <xdr:row>38</xdr:row>
      <xdr:rowOff>69291</xdr:rowOff>
    </xdr:to>
    <xdr:cxnSp macro="">
      <xdr:nvCxnSpPr>
        <xdr:cNvPr id="738" name="直線コネクタ 737"/>
        <xdr:cNvCxnSpPr/>
      </xdr:nvCxnSpPr>
      <xdr:spPr>
        <a:xfrm flipV="1">
          <a:off x="19545300" y="65814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69291</xdr:rowOff>
    </xdr:from>
    <xdr:to>
      <xdr:col>102</xdr:col>
      <xdr:colOff>114300</xdr:colOff>
      <xdr:row>38</xdr:row>
      <xdr:rowOff>73361</xdr:rowOff>
    </xdr:to>
    <xdr:cxnSp macro="">
      <xdr:nvCxnSpPr>
        <xdr:cNvPr id="741" name="直線コネクタ 740"/>
        <xdr:cNvCxnSpPr/>
      </xdr:nvCxnSpPr>
      <xdr:spPr>
        <a:xfrm flipV="1">
          <a:off x="18656300" y="6584391"/>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6238</xdr:rowOff>
    </xdr:from>
    <xdr:to>
      <xdr:col>116</xdr:col>
      <xdr:colOff>114300</xdr:colOff>
      <xdr:row>38</xdr:row>
      <xdr:rowOff>107838</xdr:rowOff>
    </xdr:to>
    <xdr:sp macro="" textlink="">
      <xdr:nvSpPr>
        <xdr:cNvPr id="751" name="楕円 750"/>
        <xdr:cNvSpPr/>
      </xdr:nvSpPr>
      <xdr:spPr>
        <a:xfrm>
          <a:off x="221107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17622</xdr:rowOff>
    </xdr:from>
    <xdr:to>
      <xdr:col>112</xdr:col>
      <xdr:colOff>38100</xdr:colOff>
      <xdr:row>38</xdr:row>
      <xdr:rowOff>119222</xdr:rowOff>
    </xdr:to>
    <xdr:sp macro="" textlink="">
      <xdr:nvSpPr>
        <xdr:cNvPr id="753" name="楕円 752"/>
        <xdr:cNvSpPr/>
      </xdr:nvSpPr>
      <xdr:spPr>
        <a:xfrm>
          <a:off x="21272500" y="65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110349</xdr:rowOff>
    </xdr:from>
    <xdr:ext cx="469744" cy="259045"/>
    <xdr:sp macro="" textlink="">
      <xdr:nvSpPr>
        <xdr:cNvPr id="754" name="テキスト ボックス 753"/>
        <xdr:cNvSpPr txBox="1"/>
      </xdr:nvSpPr>
      <xdr:spPr>
        <a:xfrm>
          <a:off x="21088428" y="66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15519</xdr:rowOff>
    </xdr:from>
    <xdr:to>
      <xdr:col>107</xdr:col>
      <xdr:colOff>101600</xdr:colOff>
      <xdr:row>38</xdr:row>
      <xdr:rowOff>117119</xdr:rowOff>
    </xdr:to>
    <xdr:sp macro="" textlink="">
      <xdr:nvSpPr>
        <xdr:cNvPr id="755" name="楕円 754"/>
        <xdr:cNvSpPr/>
      </xdr:nvSpPr>
      <xdr:spPr>
        <a:xfrm>
          <a:off x="20383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108246</xdr:rowOff>
    </xdr:from>
    <xdr:ext cx="469744" cy="259045"/>
    <xdr:sp macro="" textlink="">
      <xdr:nvSpPr>
        <xdr:cNvPr id="756" name="テキスト ボックス 755"/>
        <xdr:cNvSpPr txBox="1"/>
      </xdr:nvSpPr>
      <xdr:spPr>
        <a:xfrm>
          <a:off x="20199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18491</xdr:rowOff>
    </xdr:from>
    <xdr:to>
      <xdr:col>102</xdr:col>
      <xdr:colOff>165100</xdr:colOff>
      <xdr:row>38</xdr:row>
      <xdr:rowOff>120091</xdr:rowOff>
    </xdr:to>
    <xdr:sp macro="" textlink="">
      <xdr:nvSpPr>
        <xdr:cNvPr id="757" name="楕円 756"/>
        <xdr:cNvSpPr/>
      </xdr:nvSpPr>
      <xdr:spPr>
        <a:xfrm>
          <a:off x="19494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111218</xdr:rowOff>
    </xdr:from>
    <xdr:ext cx="469744" cy="259045"/>
    <xdr:sp macro="" textlink="">
      <xdr:nvSpPr>
        <xdr:cNvPr id="758" name="テキスト ボックス 757"/>
        <xdr:cNvSpPr txBox="1"/>
      </xdr:nvSpPr>
      <xdr:spPr>
        <a:xfrm>
          <a:off x="19310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22561</xdr:rowOff>
    </xdr:from>
    <xdr:to>
      <xdr:col>98</xdr:col>
      <xdr:colOff>38100</xdr:colOff>
      <xdr:row>38</xdr:row>
      <xdr:rowOff>124161</xdr:rowOff>
    </xdr:to>
    <xdr:sp macro="" textlink="">
      <xdr:nvSpPr>
        <xdr:cNvPr id="759" name="楕円 758"/>
        <xdr:cNvSpPr/>
      </xdr:nvSpPr>
      <xdr:spPr>
        <a:xfrm>
          <a:off x="186055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115288</xdr:rowOff>
    </xdr:from>
    <xdr:ext cx="469744" cy="259045"/>
    <xdr:sp macro="" textlink="">
      <xdr:nvSpPr>
        <xdr:cNvPr id="760" name="テキスト ボックス 759"/>
        <xdr:cNvSpPr txBox="1"/>
      </xdr:nvSpPr>
      <xdr:spPr>
        <a:xfrm>
          <a:off x="18421428" y="66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72328</xdr:rowOff>
    </xdr:from>
    <xdr:to>
      <xdr:col>116</xdr:col>
      <xdr:colOff>63500</xdr:colOff>
      <xdr:row>59</xdr:row>
      <xdr:rowOff>72557</xdr:rowOff>
    </xdr:to>
    <xdr:cxnSp macro="">
      <xdr:nvCxnSpPr>
        <xdr:cNvPr id="791" name="直線コネクタ 790"/>
        <xdr:cNvCxnSpPr/>
      </xdr:nvCxnSpPr>
      <xdr:spPr>
        <a:xfrm flipV="1">
          <a:off x="21323300" y="1018787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72557</xdr:rowOff>
    </xdr:from>
    <xdr:to>
      <xdr:col>111</xdr:col>
      <xdr:colOff>177800</xdr:colOff>
      <xdr:row>59</xdr:row>
      <xdr:rowOff>72720</xdr:rowOff>
    </xdr:to>
    <xdr:cxnSp macro="">
      <xdr:nvCxnSpPr>
        <xdr:cNvPr id="794" name="直線コネクタ 793"/>
        <xdr:cNvCxnSpPr/>
      </xdr:nvCxnSpPr>
      <xdr:spPr>
        <a:xfrm flipV="1">
          <a:off x="20434300" y="1018810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72720</xdr:rowOff>
    </xdr:from>
    <xdr:to>
      <xdr:col>107</xdr:col>
      <xdr:colOff>50800</xdr:colOff>
      <xdr:row>59</xdr:row>
      <xdr:rowOff>79349</xdr:rowOff>
    </xdr:to>
    <xdr:cxnSp macro="">
      <xdr:nvCxnSpPr>
        <xdr:cNvPr id="797" name="直線コネクタ 796"/>
        <xdr:cNvCxnSpPr/>
      </xdr:nvCxnSpPr>
      <xdr:spPr>
        <a:xfrm flipV="1">
          <a:off x="19545300" y="101882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79349</xdr:rowOff>
    </xdr:from>
    <xdr:to>
      <xdr:col>102</xdr:col>
      <xdr:colOff>114300</xdr:colOff>
      <xdr:row>59</xdr:row>
      <xdr:rowOff>79448</xdr:rowOff>
    </xdr:to>
    <xdr:cxnSp macro="">
      <xdr:nvCxnSpPr>
        <xdr:cNvPr id="800" name="直線コネクタ 799"/>
        <xdr:cNvCxnSpPr/>
      </xdr:nvCxnSpPr>
      <xdr:spPr>
        <a:xfrm flipV="1">
          <a:off x="18656300" y="1019489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21528</xdr:rowOff>
    </xdr:from>
    <xdr:to>
      <xdr:col>116</xdr:col>
      <xdr:colOff>114300</xdr:colOff>
      <xdr:row>59</xdr:row>
      <xdr:rowOff>123128</xdr:rowOff>
    </xdr:to>
    <xdr:sp macro="" textlink="">
      <xdr:nvSpPr>
        <xdr:cNvPr id="810" name="楕円 809"/>
        <xdr:cNvSpPr/>
      </xdr:nvSpPr>
      <xdr:spPr>
        <a:xfrm>
          <a:off x="22110700" y="101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107905</xdr:rowOff>
    </xdr:from>
    <xdr:ext cx="378565" cy="259045"/>
    <xdr:sp macro="" textlink="">
      <xdr:nvSpPr>
        <xdr:cNvPr id="811" name="貸付金該当値テキスト"/>
        <xdr:cNvSpPr txBox="1"/>
      </xdr:nvSpPr>
      <xdr:spPr>
        <a:xfrm>
          <a:off x="22212300" y="1005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21757</xdr:rowOff>
    </xdr:from>
    <xdr:to>
      <xdr:col>112</xdr:col>
      <xdr:colOff>38100</xdr:colOff>
      <xdr:row>59</xdr:row>
      <xdr:rowOff>123357</xdr:rowOff>
    </xdr:to>
    <xdr:sp macro="" textlink="">
      <xdr:nvSpPr>
        <xdr:cNvPr id="812" name="楕円 811"/>
        <xdr:cNvSpPr/>
      </xdr:nvSpPr>
      <xdr:spPr>
        <a:xfrm>
          <a:off x="21272500" y="101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114484</xdr:rowOff>
    </xdr:from>
    <xdr:ext cx="378565" cy="259045"/>
    <xdr:sp macro="" textlink="">
      <xdr:nvSpPr>
        <xdr:cNvPr id="813" name="テキスト ボックス 812"/>
        <xdr:cNvSpPr txBox="1"/>
      </xdr:nvSpPr>
      <xdr:spPr>
        <a:xfrm>
          <a:off x="21134017" y="1023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21920</xdr:rowOff>
    </xdr:from>
    <xdr:to>
      <xdr:col>107</xdr:col>
      <xdr:colOff>101600</xdr:colOff>
      <xdr:row>59</xdr:row>
      <xdr:rowOff>123520</xdr:rowOff>
    </xdr:to>
    <xdr:sp macro="" textlink="">
      <xdr:nvSpPr>
        <xdr:cNvPr id="814" name="楕円 813"/>
        <xdr:cNvSpPr/>
      </xdr:nvSpPr>
      <xdr:spPr>
        <a:xfrm>
          <a:off x="20383500" y="101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114647</xdr:rowOff>
    </xdr:from>
    <xdr:ext cx="378565" cy="259045"/>
    <xdr:sp macro="" textlink="">
      <xdr:nvSpPr>
        <xdr:cNvPr id="815" name="テキスト ボックス 814"/>
        <xdr:cNvSpPr txBox="1"/>
      </xdr:nvSpPr>
      <xdr:spPr>
        <a:xfrm>
          <a:off x="20245017" y="1023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28549</xdr:rowOff>
    </xdr:from>
    <xdr:to>
      <xdr:col>102</xdr:col>
      <xdr:colOff>165100</xdr:colOff>
      <xdr:row>59</xdr:row>
      <xdr:rowOff>130149</xdr:rowOff>
    </xdr:to>
    <xdr:sp macro="" textlink="">
      <xdr:nvSpPr>
        <xdr:cNvPr id="816" name="楕円 815"/>
        <xdr:cNvSpPr/>
      </xdr:nvSpPr>
      <xdr:spPr>
        <a:xfrm>
          <a:off x="19494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121276</xdr:rowOff>
    </xdr:from>
    <xdr:ext cx="378565" cy="259045"/>
    <xdr:sp macro="" textlink="">
      <xdr:nvSpPr>
        <xdr:cNvPr id="817" name="テキスト ボックス 816"/>
        <xdr:cNvSpPr txBox="1"/>
      </xdr:nvSpPr>
      <xdr:spPr>
        <a:xfrm>
          <a:off x="19356017" y="1023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28648</xdr:rowOff>
    </xdr:from>
    <xdr:to>
      <xdr:col>98</xdr:col>
      <xdr:colOff>38100</xdr:colOff>
      <xdr:row>59</xdr:row>
      <xdr:rowOff>130248</xdr:rowOff>
    </xdr:to>
    <xdr:sp macro="" textlink="">
      <xdr:nvSpPr>
        <xdr:cNvPr id="818" name="楕円 817"/>
        <xdr:cNvSpPr/>
      </xdr:nvSpPr>
      <xdr:spPr>
        <a:xfrm>
          <a:off x="18605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121375</xdr:rowOff>
    </xdr:from>
    <xdr:ext cx="378565" cy="259045"/>
    <xdr:sp macro="" textlink="">
      <xdr:nvSpPr>
        <xdr:cNvPr id="819" name="テキスト ボックス 818"/>
        <xdr:cNvSpPr txBox="1"/>
      </xdr:nvSpPr>
      <xdr:spPr>
        <a:xfrm>
          <a:off x="18467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52228</xdr:rowOff>
    </xdr:from>
    <xdr:to>
      <xdr:col>116</xdr:col>
      <xdr:colOff>63500</xdr:colOff>
      <xdr:row>77</xdr:row>
      <xdr:rowOff>72051</xdr:rowOff>
    </xdr:to>
    <xdr:cxnSp macro="">
      <xdr:nvCxnSpPr>
        <xdr:cNvPr id="851" name="直線コネクタ 850"/>
        <xdr:cNvCxnSpPr/>
      </xdr:nvCxnSpPr>
      <xdr:spPr>
        <a:xfrm flipV="1">
          <a:off x="21323300" y="13253878"/>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72051</xdr:rowOff>
    </xdr:to>
    <xdr:cxnSp macro="">
      <xdr:nvCxnSpPr>
        <xdr:cNvPr id="854" name="直線コネクタ 853"/>
        <xdr:cNvCxnSpPr/>
      </xdr:nvCxnSpPr>
      <xdr:spPr>
        <a:xfrm>
          <a:off x="20434300" y="13211963"/>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10313</xdr:rowOff>
    </xdr:from>
    <xdr:to>
      <xdr:col>107</xdr:col>
      <xdr:colOff>50800</xdr:colOff>
      <xdr:row>77</xdr:row>
      <xdr:rowOff>42430</xdr:rowOff>
    </xdr:to>
    <xdr:cxnSp macro="">
      <xdr:nvCxnSpPr>
        <xdr:cNvPr id="857" name="直線コネクタ 856"/>
        <xdr:cNvCxnSpPr/>
      </xdr:nvCxnSpPr>
      <xdr:spPr>
        <a:xfrm flipV="1">
          <a:off x="19545300" y="1321196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41304</xdr:rowOff>
    </xdr:from>
    <xdr:to>
      <xdr:col>102</xdr:col>
      <xdr:colOff>114300</xdr:colOff>
      <xdr:row>77</xdr:row>
      <xdr:rowOff>42430</xdr:rowOff>
    </xdr:to>
    <xdr:cxnSp macro="">
      <xdr:nvCxnSpPr>
        <xdr:cNvPr id="860" name="直線コネクタ 859"/>
        <xdr:cNvCxnSpPr/>
      </xdr:nvCxnSpPr>
      <xdr:spPr>
        <a:xfrm>
          <a:off x="18656300" y="13242954"/>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1428</xdr:rowOff>
    </xdr:from>
    <xdr:to>
      <xdr:col>116</xdr:col>
      <xdr:colOff>114300</xdr:colOff>
      <xdr:row>77</xdr:row>
      <xdr:rowOff>103028</xdr:rowOff>
    </xdr:to>
    <xdr:sp macro="" textlink="">
      <xdr:nvSpPr>
        <xdr:cNvPr id="870" name="楕円 869"/>
        <xdr:cNvSpPr/>
      </xdr:nvSpPr>
      <xdr:spPr>
        <a:xfrm>
          <a:off x="22110700" y="132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151305</xdr:rowOff>
    </xdr:from>
    <xdr:ext cx="534377" cy="259045"/>
    <xdr:sp macro="" textlink="">
      <xdr:nvSpPr>
        <xdr:cNvPr id="871" name="繰出金該当値テキスト"/>
        <xdr:cNvSpPr txBox="1"/>
      </xdr:nvSpPr>
      <xdr:spPr>
        <a:xfrm>
          <a:off x="22212300" y="13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21251</xdr:rowOff>
    </xdr:from>
    <xdr:to>
      <xdr:col>112</xdr:col>
      <xdr:colOff>38100</xdr:colOff>
      <xdr:row>77</xdr:row>
      <xdr:rowOff>122851</xdr:rowOff>
    </xdr:to>
    <xdr:sp macro="" textlink="">
      <xdr:nvSpPr>
        <xdr:cNvPr id="872" name="楕円 871"/>
        <xdr:cNvSpPr/>
      </xdr:nvSpPr>
      <xdr:spPr>
        <a:xfrm>
          <a:off x="21272500" y="132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113978</xdr:rowOff>
    </xdr:from>
    <xdr:ext cx="534377" cy="259045"/>
    <xdr:sp macro="" textlink="">
      <xdr:nvSpPr>
        <xdr:cNvPr id="873" name="テキスト ボックス 872"/>
        <xdr:cNvSpPr txBox="1"/>
      </xdr:nvSpPr>
      <xdr:spPr>
        <a:xfrm>
          <a:off x="21056111" y="133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130963</xdr:rowOff>
    </xdr:from>
    <xdr:to>
      <xdr:col>107</xdr:col>
      <xdr:colOff>101600</xdr:colOff>
      <xdr:row>77</xdr:row>
      <xdr:rowOff>61113</xdr:rowOff>
    </xdr:to>
    <xdr:sp macro="" textlink="">
      <xdr:nvSpPr>
        <xdr:cNvPr id="874" name="楕円 873"/>
        <xdr:cNvSpPr/>
      </xdr:nvSpPr>
      <xdr:spPr>
        <a:xfrm>
          <a:off x="20383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52240</xdr:rowOff>
    </xdr:from>
    <xdr:ext cx="534377" cy="259045"/>
    <xdr:sp macro="" textlink="">
      <xdr:nvSpPr>
        <xdr:cNvPr id="875" name="テキスト ボックス 874"/>
        <xdr:cNvSpPr txBox="1"/>
      </xdr:nvSpPr>
      <xdr:spPr>
        <a:xfrm>
          <a:off x="20167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163080</xdr:rowOff>
    </xdr:from>
    <xdr:to>
      <xdr:col>102</xdr:col>
      <xdr:colOff>165100</xdr:colOff>
      <xdr:row>77</xdr:row>
      <xdr:rowOff>93230</xdr:rowOff>
    </xdr:to>
    <xdr:sp macro="" textlink="">
      <xdr:nvSpPr>
        <xdr:cNvPr id="876" name="楕円 875"/>
        <xdr:cNvSpPr/>
      </xdr:nvSpPr>
      <xdr:spPr>
        <a:xfrm>
          <a:off x="19494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84357</xdr:rowOff>
    </xdr:from>
    <xdr:ext cx="534377" cy="259045"/>
    <xdr:sp macro="" textlink="">
      <xdr:nvSpPr>
        <xdr:cNvPr id="877" name="テキスト ボックス 876"/>
        <xdr:cNvSpPr txBox="1"/>
      </xdr:nvSpPr>
      <xdr:spPr>
        <a:xfrm>
          <a:off x="19278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161954</xdr:rowOff>
    </xdr:from>
    <xdr:to>
      <xdr:col>98</xdr:col>
      <xdr:colOff>38100</xdr:colOff>
      <xdr:row>77</xdr:row>
      <xdr:rowOff>92104</xdr:rowOff>
    </xdr:to>
    <xdr:sp macro="" textlink="">
      <xdr:nvSpPr>
        <xdr:cNvPr id="878" name="楕円 877"/>
        <xdr:cNvSpPr/>
      </xdr:nvSpPr>
      <xdr:spPr>
        <a:xfrm>
          <a:off x="18605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83231</xdr:rowOff>
    </xdr:from>
    <xdr:ext cx="534377" cy="259045"/>
    <xdr:sp macro="" textlink="">
      <xdr:nvSpPr>
        <xdr:cNvPr id="879" name="テキスト ボックス 878"/>
        <xdr:cNvSpPr txBox="1"/>
      </xdr:nvSpPr>
      <xdr:spPr>
        <a:xfrm>
          <a:off x="18389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７年度国勢調査において、人口が５万人未満になったことにより、市町村類型が下位グループ（人口５万人未満）になったが、類似団体内では人口が多い分類であるため、住民１人当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　　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物件費については、類似団体内で平均値を大幅に下回っており、要因として、ごみ処理業務、常備消防、電算業務等を一部事務組合において共同処理を行っていることなどが挙げられる。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ついては、障害者福祉サービス費がサービスの周知に伴い増加していることが、増加傾向の主な要因となっていると考えられる。今後は、財政の健全性を確保するため、資格審査や給付の適正化等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圏央道スマートインターチェンジ関連事業や子育て支援館新設事業等の工事完了に伴い新規整備が減少する一方で、義務教育施設等の設備更新に伴い更新整備は増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ついては、近年実施された大型事業の財源として発行した市債の元金償還の開始に伴い増加傾向となっており、今後も上記大型事業など元金償還の開始をひかえており、一定期間増加傾向が続くものと想定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今後も、住民１人あたりのコストについては、扶助費、公債費を中心に増加していくことが予想されることから、令和２年３月策定の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157226</xdr:rowOff>
    </xdr:from>
    <xdr:to>
      <xdr:col>24</xdr:col>
      <xdr:colOff>63500</xdr:colOff>
      <xdr:row>37</xdr:row>
      <xdr:rowOff>160274</xdr:rowOff>
    </xdr:to>
    <xdr:cxnSp macro="">
      <xdr:nvCxnSpPr>
        <xdr:cNvPr id="61" name="直線コネクタ 60"/>
        <xdr:cNvCxnSpPr/>
      </xdr:nvCxnSpPr>
      <xdr:spPr>
        <a:xfrm flipV="1">
          <a:off x="3797300" y="65008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160274</xdr:rowOff>
    </xdr:from>
    <xdr:to>
      <xdr:col>19</xdr:col>
      <xdr:colOff>177800</xdr:colOff>
      <xdr:row>37</xdr:row>
      <xdr:rowOff>163131</xdr:rowOff>
    </xdr:to>
    <xdr:cxnSp macro="">
      <xdr:nvCxnSpPr>
        <xdr:cNvPr id="64" name="直線コネクタ 63"/>
        <xdr:cNvCxnSpPr/>
      </xdr:nvCxnSpPr>
      <xdr:spPr>
        <a:xfrm flipV="1">
          <a:off x="2908300" y="650392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163131</xdr:rowOff>
    </xdr:from>
    <xdr:to>
      <xdr:col>15</xdr:col>
      <xdr:colOff>50800</xdr:colOff>
      <xdr:row>38</xdr:row>
      <xdr:rowOff>1588</xdr:rowOff>
    </xdr:to>
    <xdr:cxnSp macro="">
      <xdr:nvCxnSpPr>
        <xdr:cNvPr id="67" name="直線コネクタ 66"/>
        <xdr:cNvCxnSpPr/>
      </xdr:nvCxnSpPr>
      <xdr:spPr>
        <a:xfrm flipV="1">
          <a:off x="2019300" y="650678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105791</xdr:rowOff>
    </xdr:from>
    <xdr:to>
      <xdr:col>10</xdr:col>
      <xdr:colOff>114300</xdr:colOff>
      <xdr:row>38</xdr:row>
      <xdr:rowOff>1588</xdr:rowOff>
    </xdr:to>
    <xdr:cxnSp macro="">
      <xdr:nvCxnSpPr>
        <xdr:cNvPr id="70" name="直線コネクタ 69"/>
        <xdr:cNvCxnSpPr/>
      </xdr:nvCxnSpPr>
      <xdr:spPr>
        <a:xfrm>
          <a:off x="1130300" y="6449441"/>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106426</xdr:rowOff>
    </xdr:from>
    <xdr:to>
      <xdr:col>24</xdr:col>
      <xdr:colOff>114300</xdr:colOff>
      <xdr:row>38</xdr:row>
      <xdr:rowOff>36576</xdr:rowOff>
    </xdr:to>
    <xdr:sp macro="" textlink="">
      <xdr:nvSpPr>
        <xdr:cNvPr id="80" name="楕円 79"/>
        <xdr:cNvSpPr/>
      </xdr:nvSpPr>
      <xdr:spPr>
        <a:xfrm>
          <a:off x="4584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21353</xdr:rowOff>
    </xdr:from>
    <xdr:ext cx="469744" cy="259045"/>
    <xdr:sp macro="" textlink="">
      <xdr:nvSpPr>
        <xdr:cNvPr id="81" name="議会費該当値テキスト"/>
        <xdr:cNvSpPr txBox="1"/>
      </xdr:nvSpPr>
      <xdr:spPr>
        <a:xfrm>
          <a:off x="4686300" y="63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109474</xdr:rowOff>
    </xdr:from>
    <xdr:to>
      <xdr:col>20</xdr:col>
      <xdr:colOff>38100</xdr:colOff>
      <xdr:row>38</xdr:row>
      <xdr:rowOff>39624</xdr:rowOff>
    </xdr:to>
    <xdr:sp macro="" textlink="">
      <xdr:nvSpPr>
        <xdr:cNvPr id="82" name="楕円 81"/>
        <xdr:cNvSpPr/>
      </xdr:nvSpPr>
      <xdr:spPr>
        <a:xfrm>
          <a:off x="3746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30751</xdr:rowOff>
    </xdr:from>
    <xdr:ext cx="469744" cy="259045"/>
    <xdr:sp macro="" textlink="">
      <xdr:nvSpPr>
        <xdr:cNvPr id="83" name="テキスト ボックス 82"/>
        <xdr:cNvSpPr txBox="1"/>
      </xdr:nvSpPr>
      <xdr:spPr>
        <a:xfrm>
          <a:off x="3562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112332</xdr:rowOff>
    </xdr:from>
    <xdr:to>
      <xdr:col>15</xdr:col>
      <xdr:colOff>101600</xdr:colOff>
      <xdr:row>38</xdr:row>
      <xdr:rowOff>42481</xdr:rowOff>
    </xdr:to>
    <xdr:sp macro="" textlink="">
      <xdr:nvSpPr>
        <xdr:cNvPr id="84" name="楕円 83"/>
        <xdr:cNvSpPr/>
      </xdr:nvSpPr>
      <xdr:spPr>
        <a:xfrm>
          <a:off x="2857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33608</xdr:rowOff>
    </xdr:from>
    <xdr:ext cx="469744" cy="259045"/>
    <xdr:sp macro="" textlink="">
      <xdr:nvSpPr>
        <xdr:cNvPr id="85" name="テキスト ボックス 84"/>
        <xdr:cNvSpPr txBox="1"/>
      </xdr:nvSpPr>
      <xdr:spPr>
        <a:xfrm>
          <a:off x="2673428"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122238</xdr:rowOff>
    </xdr:from>
    <xdr:to>
      <xdr:col>10</xdr:col>
      <xdr:colOff>165100</xdr:colOff>
      <xdr:row>38</xdr:row>
      <xdr:rowOff>52388</xdr:rowOff>
    </xdr:to>
    <xdr:sp macro="" textlink="">
      <xdr:nvSpPr>
        <xdr:cNvPr id="86" name="楕円 85"/>
        <xdr:cNvSpPr/>
      </xdr:nvSpPr>
      <xdr:spPr>
        <a:xfrm>
          <a:off x="1968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43515</xdr:rowOff>
    </xdr:from>
    <xdr:ext cx="469744" cy="259045"/>
    <xdr:sp macro="" textlink="">
      <xdr:nvSpPr>
        <xdr:cNvPr id="87" name="テキスト ボックス 86"/>
        <xdr:cNvSpPr txBox="1"/>
      </xdr:nvSpPr>
      <xdr:spPr>
        <a:xfrm>
          <a:off x="1784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54991</xdr:rowOff>
    </xdr:from>
    <xdr:to>
      <xdr:col>6</xdr:col>
      <xdr:colOff>38100</xdr:colOff>
      <xdr:row>37</xdr:row>
      <xdr:rowOff>156591</xdr:rowOff>
    </xdr:to>
    <xdr:sp macro="" textlink="">
      <xdr:nvSpPr>
        <xdr:cNvPr id="88" name="楕円 87"/>
        <xdr:cNvSpPr/>
      </xdr:nvSpPr>
      <xdr:spPr>
        <a:xfrm>
          <a:off x="1079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147718</xdr:rowOff>
    </xdr:from>
    <xdr:ext cx="469744" cy="259045"/>
    <xdr:sp macro="" textlink="">
      <xdr:nvSpPr>
        <xdr:cNvPr id="89" name="テキスト ボックス 88"/>
        <xdr:cNvSpPr txBox="1"/>
      </xdr:nvSpPr>
      <xdr:spPr>
        <a:xfrm>
          <a:off x="89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151855</xdr:rowOff>
    </xdr:from>
    <xdr:to>
      <xdr:col>24</xdr:col>
      <xdr:colOff>63500</xdr:colOff>
      <xdr:row>59</xdr:row>
      <xdr:rowOff>9316</xdr:rowOff>
    </xdr:to>
    <xdr:cxnSp macro="">
      <xdr:nvCxnSpPr>
        <xdr:cNvPr id="120" name="直線コネクタ 119"/>
        <xdr:cNvCxnSpPr/>
      </xdr:nvCxnSpPr>
      <xdr:spPr>
        <a:xfrm flipV="1">
          <a:off x="3797300" y="10095955"/>
          <a:ext cx="8382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8000</xdr:rowOff>
    </xdr:from>
    <xdr:to>
      <xdr:col>19</xdr:col>
      <xdr:colOff>177800</xdr:colOff>
      <xdr:row>59</xdr:row>
      <xdr:rowOff>9316</xdr:rowOff>
    </xdr:to>
    <xdr:cxnSp macro="">
      <xdr:nvCxnSpPr>
        <xdr:cNvPr id="123" name="直線コネクタ 122"/>
        <xdr:cNvCxnSpPr/>
      </xdr:nvCxnSpPr>
      <xdr:spPr>
        <a:xfrm>
          <a:off x="2908300" y="1012355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154853</xdr:rowOff>
    </xdr:from>
    <xdr:to>
      <xdr:col>15</xdr:col>
      <xdr:colOff>50800</xdr:colOff>
      <xdr:row>59</xdr:row>
      <xdr:rowOff>8000</xdr:rowOff>
    </xdr:to>
    <xdr:cxnSp macro="">
      <xdr:nvCxnSpPr>
        <xdr:cNvPr id="126" name="直線コネクタ 125"/>
        <xdr:cNvCxnSpPr/>
      </xdr:nvCxnSpPr>
      <xdr:spPr>
        <a:xfrm>
          <a:off x="2019300" y="10098953"/>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154853</xdr:rowOff>
    </xdr:from>
    <xdr:to>
      <xdr:col>10</xdr:col>
      <xdr:colOff>114300</xdr:colOff>
      <xdr:row>59</xdr:row>
      <xdr:rowOff>384</xdr:rowOff>
    </xdr:to>
    <xdr:cxnSp macro="">
      <xdr:nvCxnSpPr>
        <xdr:cNvPr id="129" name="直線コネクタ 128"/>
        <xdr:cNvCxnSpPr/>
      </xdr:nvCxnSpPr>
      <xdr:spPr>
        <a:xfrm flipV="1">
          <a:off x="1130300" y="1009895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101055</xdr:rowOff>
    </xdr:from>
    <xdr:to>
      <xdr:col>24</xdr:col>
      <xdr:colOff>114300</xdr:colOff>
      <xdr:row>59</xdr:row>
      <xdr:rowOff>31205</xdr:rowOff>
    </xdr:to>
    <xdr:sp macro="" textlink="">
      <xdr:nvSpPr>
        <xdr:cNvPr id="139" name="楕円 138"/>
        <xdr:cNvSpPr/>
      </xdr:nvSpPr>
      <xdr:spPr>
        <a:xfrm>
          <a:off x="4584700" y="100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15982</xdr:rowOff>
    </xdr:from>
    <xdr:ext cx="534377" cy="259045"/>
    <xdr:sp macro="" textlink="">
      <xdr:nvSpPr>
        <xdr:cNvPr id="140" name="総務費該当値テキスト"/>
        <xdr:cNvSpPr txBox="1"/>
      </xdr:nvSpPr>
      <xdr:spPr>
        <a:xfrm>
          <a:off x="4686300" y="99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129966</xdr:rowOff>
    </xdr:from>
    <xdr:to>
      <xdr:col>20</xdr:col>
      <xdr:colOff>38100</xdr:colOff>
      <xdr:row>59</xdr:row>
      <xdr:rowOff>60116</xdr:rowOff>
    </xdr:to>
    <xdr:sp macro="" textlink="">
      <xdr:nvSpPr>
        <xdr:cNvPr id="141" name="楕円 140"/>
        <xdr:cNvSpPr/>
      </xdr:nvSpPr>
      <xdr:spPr>
        <a:xfrm>
          <a:off x="3746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51243</xdr:rowOff>
    </xdr:from>
    <xdr:ext cx="534377" cy="259045"/>
    <xdr:sp macro="" textlink="">
      <xdr:nvSpPr>
        <xdr:cNvPr id="142" name="テキスト ボックス 141"/>
        <xdr:cNvSpPr txBox="1"/>
      </xdr:nvSpPr>
      <xdr:spPr>
        <a:xfrm>
          <a:off x="3530111" y="10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128650</xdr:rowOff>
    </xdr:from>
    <xdr:to>
      <xdr:col>15</xdr:col>
      <xdr:colOff>101600</xdr:colOff>
      <xdr:row>59</xdr:row>
      <xdr:rowOff>58800</xdr:rowOff>
    </xdr:to>
    <xdr:sp macro="" textlink="">
      <xdr:nvSpPr>
        <xdr:cNvPr id="143" name="楕円 142"/>
        <xdr:cNvSpPr/>
      </xdr:nvSpPr>
      <xdr:spPr>
        <a:xfrm>
          <a:off x="2857500" y="10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49927</xdr:rowOff>
    </xdr:from>
    <xdr:ext cx="534377" cy="259045"/>
    <xdr:sp macro="" textlink="">
      <xdr:nvSpPr>
        <xdr:cNvPr id="144" name="テキスト ボックス 143"/>
        <xdr:cNvSpPr txBox="1"/>
      </xdr:nvSpPr>
      <xdr:spPr>
        <a:xfrm>
          <a:off x="2641111" y="101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104053</xdr:rowOff>
    </xdr:from>
    <xdr:to>
      <xdr:col>10</xdr:col>
      <xdr:colOff>165100</xdr:colOff>
      <xdr:row>59</xdr:row>
      <xdr:rowOff>34203</xdr:rowOff>
    </xdr:to>
    <xdr:sp macro="" textlink="">
      <xdr:nvSpPr>
        <xdr:cNvPr id="145" name="楕円 144"/>
        <xdr:cNvSpPr/>
      </xdr:nvSpPr>
      <xdr:spPr>
        <a:xfrm>
          <a:off x="1968500" y="100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25330</xdr:rowOff>
    </xdr:from>
    <xdr:ext cx="534377" cy="259045"/>
    <xdr:sp macro="" textlink="">
      <xdr:nvSpPr>
        <xdr:cNvPr id="146" name="テキスト ボックス 145"/>
        <xdr:cNvSpPr txBox="1"/>
      </xdr:nvSpPr>
      <xdr:spPr>
        <a:xfrm>
          <a:off x="1752111" y="101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121034</xdr:rowOff>
    </xdr:from>
    <xdr:to>
      <xdr:col>6</xdr:col>
      <xdr:colOff>38100</xdr:colOff>
      <xdr:row>59</xdr:row>
      <xdr:rowOff>51184</xdr:rowOff>
    </xdr:to>
    <xdr:sp macro="" textlink="">
      <xdr:nvSpPr>
        <xdr:cNvPr id="147" name="楕円 146"/>
        <xdr:cNvSpPr/>
      </xdr:nvSpPr>
      <xdr:spPr>
        <a:xfrm>
          <a:off x="1079500" y="100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42311</xdr:rowOff>
    </xdr:from>
    <xdr:ext cx="534377" cy="259045"/>
    <xdr:sp macro="" textlink="">
      <xdr:nvSpPr>
        <xdr:cNvPr id="148" name="テキスト ボックス 147"/>
        <xdr:cNvSpPr txBox="1"/>
      </xdr:nvSpPr>
      <xdr:spPr>
        <a:xfrm>
          <a:off x="863111" y="101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168921</xdr:rowOff>
    </xdr:from>
    <xdr:to>
      <xdr:col>24</xdr:col>
      <xdr:colOff>62865</xdr:colOff>
      <xdr:row>77</xdr:row>
      <xdr:rowOff>90443</xdr:rowOff>
    </xdr:to>
    <xdr:cxnSp macro="">
      <xdr:nvCxnSpPr>
        <xdr:cNvPr id="169" name="直線コネクタ 168"/>
        <xdr:cNvCxnSpPr/>
      </xdr:nvCxnSpPr>
      <xdr:spPr>
        <a:xfrm flipV="1">
          <a:off x="4633595" y="12170421"/>
          <a:ext cx="1270" cy="1121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94270</xdr:rowOff>
    </xdr:from>
    <xdr:ext cx="599010" cy="259045"/>
    <xdr:sp macro="" textlink="">
      <xdr:nvSpPr>
        <xdr:cNvPr id="170" name="民生費最小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90443</xdr:rowOff>
    </xdr:from>
    <xdr:to>
      <xdr:col>24</xdr:col>
      <xdr:colOff>152400</xdr:colOff>
      <xdr:row>77</xdr:row>
      <xdr:rowOff>90443</xdr:rowOff>
    </xdr:to>
    <xdr:cxnSp macro="">
      <xdr:nvCxnSpPr>
        <xdr:cNvPr id="171" name="直線コネクタ 170"/>
        <xdr:cNvCxnSpPr/>
      </xdr:nvCxnSpPr>
      <xdr:spPr>
        <a:xfrm>
          <a:off x="4546600" y="132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115598</xdr:rowOff>
    </xdr:from>
    <xdr:ext cx="599010" cy="259045"/>
    <xdr:sp macro="" textlink="">
      <xdr:nvSpPr>
        <xdr:cNvPr id="172" name="民生費最大値テキスト"/>
        <xdr:cNvSpPr txBox="1"/>
      </xdr:nvSpPr>
      <xdr:spPr>
        <a:xfrm>
          <a:off x="4686300" y="119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168921</xdr:rowOff>
    </xdr:from>
    <xdr:to>
      <xdr:col>24</xdr:col>
      <xdr:colOff>152400</xdr:colOff>
      <xdr:row>70</xdr:row>
      <xdr:rowOff>168921</xdr:rowOff>
    </xdr:to>
    <xdr:cxnSp macro="">
      <xdr:nvCxnSpPr>
        <xdr:cNvPr id="173" name="直線コネクタ 172"/>
        <xdr:cNvCxnSpPr/>
      </xdr:nvCxnSpPr>
      <xdr:spPr>
        <a:xfrm>
          <a:off x="4546600" y="12170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49061</xdr:rowOff>
    </xdr:from>
    <xdr:to>
      <xdr:col>24</xdr:col>
      <xdr:colOff>63500</xdr:colOff>
      <xdr:row>77</xdr:row>
      <xdr:rowOff>80093</xdr:rowOff>
    </xdr:to>
    <xdr:cxnSp macro="">
      <xdr:nvCxnSpPr>
        <xdr:cNvPr id="174" name="直線コネクタ 173"/>
        <xdr:cNvCxnSpPr/>
      </xdr:nvCxnSpPr>
      <xdr:spPr>
        <a:xfrm flipV="1">
          <a:off x="3797300" y="13250711"/>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23075</xdr:rowOff>
    </xdr:from>
    <xdr:ext cx="599010" cy="259045"/>
    <xdr:sp macro="" textlink="">
      <xdr:nvSpPr>
        <xdr:cNvPr id="175" name="民生費平均値テキスト"/>
        <xdr:cNvSpPr txBox="1"/>
      </xdr:nvSpPr>
      <xdr:spPr>
        <a:xfrm>
          <a:off x="4686300" y="1271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198</xdr:rowOff>
    </xdr:from>
    <xdr:to>
      <xdr:col>24</xdr:col>
      <xdr:colOff>114300</xdr:colOff>
      <xdr:row>75</xdr:row>
      <xdr:rowOff>101798</xdr:rowOff>
    </xdr:to>
    <xdr:sp macro="" textlink="">
      <xdr:nvSpPr>
        <xdr:cNvPr id="176" name="フローチャート: 判断 175"/>
        <xdr:cNvSpPr/>
      </xdr:nvSpPr>
      <xdr:spPr>
        <a:xfrm>
          <a:off x="4584700" y="1285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80093</xdr:rowOff>
    </xdr:from>
    <xdr:to>
      <xdr:col>19</xdr:col>
      <xdr:colOff>177800</xdr:colOff>
      <xdr:row>77</xdr:row>
      <xdr:rowOff>120983</xdr:rowOff>
    </xdr:to>
    <xdr:cxnSp macro="">
      <xdr:nvCxnSpPr>
        <xdr:cNvPr id="177" name="直線コネクタ 176"/>
        <xdr:cNvCxnSpPr/>
      </xdr:nvCxnSpPr>
      <xdr:spPr>
        <a:xfrm flipV="1">
          <a:off x="2908300" y="13281743"/>
          <a:ext cx="8890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29132</xdr:rowOff>
    </xdr:from>
    <xdr:to>
      <xdr:col>20</xdr:col>
      <xdr:colOff>38100</xdr:colOff>
      <xdr:row>75</xdr:row>
      <xdr:rowOff>130732</xdr:rowOff>
    </xdr:to>
    <xdr:sp macro="" textlink="">
      <xdr:nvSpPr>
        <xdr:cNvPr id="178" name="フローチャート: 判断 177"/>
        <xdr:cNvSpPr/>
      </xdr:nvSpPr>
      <xdr:spPr>
        <a:xfrm>
          <a:off x="37465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147259</xdr:rowOff>
    </xdr:from>
    <xdr:ext cx="599010" cy="259045"/>
    <xdr:sp macro="" textlink="">
      <xdr:nvSpPr>
        <xdr:cNvPr id="179" name="テキスト ボックス 178"/>
        <xdr:cNvSpPr txBox="1"/>
      </xdr:nvSpPr>
      <xdr:spPr>
        <a:xfrm>
          <a:off x="3497795" y="126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120983</xdr:rowOff>
    </xdr:from>
    <xdr:to>
      <xdr:col>15</xdr:col>
      <xdr:colOff>50800</xdr:colOff>
      <xdr:row>77</xdr:row>
      <xdr:rowOff>124361</xdr:rowOff>
    </xdr:to>
    <xdr:cxnSp macro="">
      <xdr:nvCxnSpPr>
        <xdr:cNvPr id="180" name="直線コネクタ 179"/>
        <xdr:cNvCxnSpPr/>
      </xdr:nvCxnSpPr>
      <xdr:spPr>
        <a:xfrm flipV="1">
          <a:off x="2019300" y="13322633"/>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41374</xdr:rowOff>
    </xdr:from>
    <xdr:to>
      <xdr:col>15</xdr:col>
      <xdr:colOff>101600</xdr:colOff>
      <xdr:row>75</xdr:row>
      <xdr:rowOff>142974</xdr:rowOff>
    </xdr:to>
    <xdr:sp macro="" textlink="">
      <xdr:nvSpPr>
        <xdr:cNvPr id="181" name="フローチャート: 判断 180"/>
        <xdr:cNvSpPr/>
      </xdr:nvSpPr>
      <xdr:spPr>
        <a:xfrm>
          <a:off x="2857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159501</xdr:rowOff>
    </xdr:from>
    <xdr:ext cx="599010" cy="259045"/>
    <xdr:sp macro="" textlink="">
      <xdr:nvSpPr>
        <xdr:cNvPr id="182" name="テキスト ボックス 181"/>
        <xdr:cNvSpPr txBox="1"/>
      </xdr:nvSpPr>
      <xdr:spPr>
        <a:xfrm>
          <a:off x="2608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124361</xdr:rowOff>
    </xdr:from>
    <xdr:to>
      <xdr:col>10</xdr:col>
      <xdr:colOff>114300</xdr:colOff>
      <xdr:row>77</xdr:row>
      <xdr:rowOff>161799</xdr:rowOff>
    </xdr:to>
    <xdr:cxnSp macro="">
      <xdr:nvCxnSpPr>
        <xdr:cNvPr id="183" name="直線コネクタ 182"/>
        <xdr:cNvCxnSpPr/>
      </xdr:nvCxnSpPr>
      <xdr:spPr>
        <a:xfrm flipV="1">
          <a:off x="1130300" y="13326011"/>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49312</xdr:rowOff>
    </xdr:from>
    <xdr:to>
      <xdr:col>10</xdr:col>
      <xdr:colOff>165100</xdr:colOff>
      <xdr:row>75</xdr:row>
      <xdr:rowOff>150912</xdr:rowOff>
    </xdr:to>
    <xdr:sp macro="" textlink="">
      <xdr:nvSpPr>
        <xdr:cNvPr id="184" name="フローチャート: 判断 183"/>
        <xdr:cNvSpPr/>
      </xdr:nvSpPr>
      <xdr:spPr>
        <a:xfrm>
          <a:off x="1968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167439</xdr:rowOff>
    </xdr:from>
    <xdr:ext cx="599010" cy="259045"/>
    <xdr:sp macro="" textlink="">
      <xdr:nvSpPr>
        <xdr:cNvPr id="185" name="テキスト ボックス 184"/>
        <xdr:cNvSpPr txBox="1"/>
      </xdr:nvSpPr>
      <xdr:spPr>
        <a:xfrm>
          <a:off x="1719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186" name="フローチャート: 判断 185"/>
        <xdr:cNvSpPr/>
      </xdr:nvSpPr>
      <xdr:spPr>
        <a:xfrm>
          <a:off x="107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187" name="テキスト ボックス 186"/>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169711</xdr:rowOff>
    </xdr:from>
    <xdr:to>
      <xdr:col>24</xdr:col>
      <xdr:colOff>114300</xdr:colOff>
      <xdr:row>77</xdr:row>
      <xdr:rowOff>99861</xdr:rowOff>
    </xdr:to>
    <xdr:sp macro="" textlink="">
      <xdr:nvSpPr>
        <xdr:cNvPr id="193" name="楕円 192"/>
        <xdr:cNvSpPr/>
      </xdr:nvSpPr>
      <xdr:spPr>
        <a:xfrm>
          <a:off x="4584700" y="131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84638</xdr:rowOff>
    </xdr:from>
    <xdr:ext cx="599010" cy="259045"/>
    <xdr:sp macro="" textlink="">
      <xdr:nvSpPr>
        <xdr:cNvPr id="194" name="民生費該当値テキスト"/>
        <xdr:cNvSpPr txBox="1"/>
      </xdr:nvSpPr>
      <xdr:spPr>
        <a:xfrm>
          <a:off x="4686300" y="131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29293</xdr:rowOff>
    </xdr:from>
    <xdr:to>
      <xdr:col>20</xdr:col>
      <xdr:colOff>38100</xdr:colOff>
      <xdr:row>77</xdr:row>
      <xdr:rowOff>130893</xdr:rowOff>
    </xdr:to>
    <xdr:sp macro="" textlink="">
      <xdr:nvSpPr>
        <xdr:cNvPr id="195" name="楕円 194"/>
        <xdr:cNvSpPr/>
      </xdr:nvSpPr>
      <xdr:spPr>
        <a:xfrm>
          <a:off x="3746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122020</xdr:rowOff>
    </xdr:from>
    <xdr:ext cx="599010" cy="259045"/>
    <xdr:sp macro="" textlink="">
      <xdr:nvSpPr>
        <xdr:cNvPr id="196" name="テキスト ボックス 195"/>
        <xdr:cNvSpPr txBox="1"/>
      </xdr:nvSpPr>
      <xdr:spPr>
        <a:xfrm>
          <a:off x="3497795" y="1332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70183</xdr:rowOff>
    </xdr:from>
    <xdr:to>
      <xdr:col>15</xdr:col>
      <xdr:colOff>101600</xdr:colOff>
      <xdr:row>78</xdr:row>
      <xdr:rowOff>333</xdr:rowOff>
    </xdr:to>
    <xdr:sp macro="" textlink="">
      <xdr:nvSpPr>
        <xdr:cNvPr id="197" name="楕円 196"/>
        <xdr:cNvSpPr/>
      </xdr:nvSpPr>
      <xdr:spPr>
        <a:xfrm>
          <a:off x="2857500" y="132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162910</xdr:rowOff>
    </xdr:from>
    <xdr:ext cx="599010" cy="259045"/>
    <xdr:sp macro="" textlink="">
      <xdr:nvSpPr>
        <xdr:cNvPr id="198" name="テキスト ボックス 197"/>
        <xdr:cNvSpPr txBox="1"/>
      </xdr:nvSpPr>
      <xdr:spPr>
        <a:xfrm>
          <a:off x="2608795" y="1336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73561</xdr:rowOff>
    </xdr:from>
    <xdr:to>
      <xdr:col>10</xdr:col>
      <xdr:colOff>165100</xdr:colOff>
      <xdr:row>78</xdr:row>
      <xdr:rowOff>3711</xdr:rowOff>
    </xdr:to>
    <xdr:sp macro="" textlink="">
      <xdr:nvSpPr>
        <xdr:cNvPr id="199" name="楕円 198"/>
        <xdr:cNvSpPr/>
      </xdr:nvSpPr>
      <xdr:spPr>
        <a:xfrm>
          <a:off x="1968500" y="132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166288</xdr:rowOff>
    </xdr:from>
    <xdr:ext cx="599010" cy="259045"/>
    <xdr:sp macro="" textlink="">
      <xdr:nvSpPr>
        <xdr:cNvPr id="200" name="テキスト ボックス 199"/>
        <xdr:cNvSpPr txBox="1"/>
      </xdr:nvSpPr>
      <xdr:spPr>
        <a:xfrm>
          <a:off x="1719795" y="1336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110999</xdr:rowOff>
    </xdr:from>
    <xdr:to>
      <xdr:col>6</xdr:col>
      <xdr:colOff>38100</xdr:colOff>
      <xdr:row>78</xdr:row>
      <xdr:rowOff>41149</xdr:rowOff>
    </xdr:to>
    <xdr:sp macro="" textlink="">
      <xdr:nvSpPr>
        <xdr:cNvPr id="201" name="楕円 200"/>
        <xdr:cNvSpPr/>
      </xdr:nvSpPr>
      <xdr:spPr>
        <a:xfrm>
          <a:off x="1079500" y="133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32276</xdr:rowOff>
    </xdr:from>
    <xdr:ext cx="599010" cy="259045"/>
    <xdr:sp macro="" textlink="">
      <xdr:nvSpPr>
        <xdr:cNvPr id="202" name="テキスト ボックス 201"/>
        <xdr:cNvSpPr txBox="1"/>
      </xdr:nvSpPr>
      <xdr:spPr>
        <a:xfrm>
          <a:off x="830795" y="1340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0" name="直線コネクタ 229"/>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1"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2" name="直線コネクタ 231"/>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3"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4" name="直線コネクタ 233"/>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139452</xdr:rowOff>
    </xdr:from>
    <xdr:to>
      <xdr:col>24</xdr:col>
      <xdr:colOff>63500</xdr:colOff>
      <xdr:row>97</xdr:row>
      <xdr:rowOff>159102</xdr:rowOff>
    </xdr:to>
    <xdr:cxnSp macro="">
      <xdr:nvCxnSpPr>
        <xdr:cNvPr id="235" name="直線コネクタ 234"/>
        <xdr:cNvCxnSpPr/>
      </xdr:nvCxnSpPr>
      <xdr:spPr>
        <a:xfrm flipV="1">
          <a:off x="3797300" y="16770102"/>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36"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37" name="フローチャート: 判断 236"/>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159102</xdr:rowOff>
    </xdr:from>
    <xdr:to>
      <xdr:col>19</xdr:col>
      <xdr:colOff>177800</xdr:colOff>
      <xdr:row>97</xdr:row>
      <xdr:rowOff>164588</xdr:rowOff>
    </xdr:to>
    <xdr:cxnSp macro="">
      <xdr:nvCxnSpPr>
        <xdr:cNvPr id="238" name="直線コネクタ 237"/>
        <xdr:cNvCxnSpPr/>
      </xdr:nvCxnSpPr>
      <xdr:spPr>
        <a:xfrm flipV="1">
          <a:off x="2908300" y="1678975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39" name="フローチャート: 判断 238"/>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0" name="テキスト ボックス 239"/>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164074</xdr:rowOff>
    </xdr:from>
    <xdr:to>
      <xdr:col>15</xdr:col>
      <xdr:colOff>50800</xdr:colOff>
      <xdr:row>97</xdr:row>
      <xdr:rowOff>164588</xdr:rowOff>
    </xdr:to>
    <xdr:cxnSp macro="">
      <xdr:nvCxnSpPr>
        <xdr:cNvPr id="241" name="直線コネクタ 240"/>
        <xdr:cNvCxnSpPr/>
      </xdr:nvCxnSpPr>
      <xdr:spPr>
        <a:xfrm>
          <a:off x="2019300" y="1679472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2" name="フローチャート: 判断 241"/>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3" name="テキスト ボックス 242"/>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164074</xdr:rowOff>
    </xdr:from>
    <xdr:to>
      <xdr:col>10</xdr:col>
      <xdr:colOff>114300</xdr:colOff>
      <xdr:row>98</xdr:row>
      <xdr:rowOff>5931</xdr:rowOff>
    </xdr:to>
    <xdr:cxnSp macro="">
      <xdr:nvCxnSpPr>
        <xdr:cNvPr id="244" name="直線コネクタ 243"/>
        <xdr:cNvCxnSpPr/>
      </xdr:nvCxnSpPr>
      <xdr:spPr>
        <a:xfrm flipV="1">
          <a:off x="1130300" y="16794724"/>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5" name="フローチャート: 判断 244"/>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46" name="テキスト ボックス 245"/>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47" name="フローチャート: 判断 246"/>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48" name="テキスト ボックス 247"/>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88652</xdr:rowOff>
    </xdr:from>
    <xdr:to>
      <xdr:col>24</xdr:col>
      <xdr:colOff>114300</xdr:colOff>
      <xdr:row>98</xdr:row>
      <xdr:rowOff>18802</xdr:rowOff>
    </xdr:to>
    <xdr:sp macro="" textlink="">
      <xdr:nvSpPr>
        <xdr:cNvPr id="254" name="楕円 253"/>
        <xdr:cNvSpPr/>
      </xdr:nvSpPr>
      <xdr:spPr>
        <a:xfrm>
          <a:off x="4584700" y="16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67079</xdr:rowOff>
    </xdr:from>
    <xdr:ext cx="534377" cy="259045"/>
    <xdr:sp macro="" textlink="">
      <xdr:nvSpPr>
        <xdr:cNvPr id="255" name="衛生費該当値テキスト"/>
        <xdr:cNvSpPr txBox="1"/>
      </xdr:nvSpPr>
      <xdr:spPr>
        <a:xfrm>
          <a:off x="4686300" y="166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108302</xdr:rowOff>
    </xdr:from>
    <xdr:to>
      <xdr:col>20</xdr:col>
      <xdr:colOff>38100</xdr:colOff>
      <xdr:row>98</xdr:row>
      <xdr:rowOff>38452</xdr:rowOff>
    </xdr:to>
    <xdr:sp macro="" textlink="">
      <xdr:nvSpPr>
        <xdr:cNvPr id="256" name="楕円 255"/>
        <xdr:cNvSpPr/>
      </xdr:nvSpPr>
      <xdr:spPr>
        <a:xfrm>
          <a:off x="3746500" y="167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29579</xdr:rowOff>
    </xdr:from>
    <xdr:ext cx="534377" cy="259045"/>
    <xdr:sp macro="" textlink="">
      <xdr:nvSpPr>
        <xdr:cNvPr id="257" name="テキスト ボックス 256"/>
        <xdr:cNvSpPr txBox="1"/>
      </xdr:nvSpPr>
      <xdr:spPr>
        <a:xfrm>
          <a:off x="3530111" y="168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113788</xdr:rowOff>
    </xdr:from>
    <xdr:to>
      <xdr:col>15</xdr:col>
      <xdr:colOff>101600</xdr:colOff>
      <xdr:row>98</xdr:row>
      <xdr:rowOff>43938</xdr:rowOff>
    </xdr:to>
    <xdr:sp macro="" textlink="">
      <xdr:nvSpPr>
        <xdr:cNvPr id="258" name="楕円 257"/>
        <xdr:cNvSpPr/>
      </xdr:nvSpPr>
      <xdr:spPr>
        <a:xfrm>
          <a:off x="2857500" y="167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35065</xdr:rowOff>
    </xdr:from>
    <xdr:ext cx="534377" cy="259045"/>
    <xdr:sp macro="" textlink="">
      <xdr:nvSpPr>
        <xdr:cNvPr id="259" name="テキスト ボックス 258"/>
        <xdr:cNvSpPr txBox="1"/>
      </xdr:nvSpPr>
      <xdr:spPr>
        <a:xfrm>
          <a:off x="2641111" y="168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113274</xdr:rowOff>
    </xdr:from>
    <xdr:to>
      <xdr:col>10</xdr:col>
      <xdr:colOff>165100</xdr:colOff>
      <xdr:row>98</xdr:row>
      <xdr:rowOff>43424</xdr:rowOff>
    </xdr:to>
    <xdr:sp macro="" textlink="">
      <xdr:nvSpPr>
        <xdr:cNvPr id="260" name="楕円 259"/>
        <xdr:cNvSpPr/>
      </xdr:nvSpPr>
      <xdr:spPr>
        <a:xfrm>
          <a:off x="1968500" y="167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34551</xdr:rowOff>
    </xdr:from>
    <xdr:ext cx="534377" cy="259045"/>
    <xdr:sp macro="" textlink="">
      <xdr:nvSpPr>
        <xdr:cNvPr id="261" name="テキスト ボックス 260"/>
        <xdr:cNvSpPr txBox="1"/>
      </xdr:nvSpPr>
      <xdr:spPr>
        <a:xfrm>
          <a:off x="1752111" y="168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126581</xdr:rowOff>
    </xdr:from>
    <xdr:to>
      <xdr:col>6</xdr:col>
      <xdr:colOff>38100</xdr:colOff>
      <xdr:row>98</xdr:row>
      <xdr:rowOff>56731</xdr:rowOff>
    </xdr:to>
    <xdr:sp macro="" textlink="">
      <xdr:nvSpPr>
        <xdr:cNvPr id="262" name="楕円 261"/>
        <xdr:cNvSpPr/>
      </xdr:nvSpPr>
      <xdr:spPr>
        <a:xfrm>
          <a:off x="1079500" y="167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47858</xdr:rowOff>
    </xdr:from>
    <xdr:ext cx="534377" cy="259045"/>
    <xdr:sp macro="" textlink="">
      <xdr:nvSpPr>
        <xdr:cNvPr id="263" name="テキスト ボックス 262"/>
        <xdr:cNvSpPr txBox="1"/>
      </xdr:nvSpPr>
      <xdr:spPr>
        <a:xfrm>
          <a:off x="863111" y="168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299" name="テキスト ボックス 298"/>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2" name="テキスト ボックス 301"/>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5" name="テキスト ボックス 304"/>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7" name="テキスト ボックス 306"/>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96151</xdr:rowOff>
    </xdr:from>
    <xdr:to>
      <xdr:col>55</xdr:col>
      <xdr:colOff>0</xdr:colOff>
      <xdr:row>58</xdr:row>
      <xdr:rowOff>105334</xdr:rowOff>
    </xdr:to>
    <xdr:cxnSp macro="">
      <xdr:nvCxnSpPr>
        <xdr:cNvPr id="351" name="直線コネクタ 350"/>
        <xdr:cNvCxnSpPr/>
      </xdr:nvCxnSpPr>
      <xdr:spPr>
        <a:xfrm flipV="1">
          <a:off x="9639300" y="10040251"/>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2"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38291</xdr:rowOff>
    </xdr:from>
    <xdr:to>
      <xdr:col>50</xdr:col>
      <xdr:colOff>114300</xdr:colOff>
      <xdr:row>58</xdr:row>
      <xdr:rowOff>105334</xdr:rowOff>
    </xdr:to>
    <xdr:cxnSp macro="">
      <xdr:nvCxnSpPr>
        <xdr:cNvPr id="354" name="直線コネクタ 353"/>
        <xdr:cNvCxnSpPr/>
      </xdr:nvCxnSpPr>
      <xdr:spPr>
        <a:xfrm>
          <a:off x="8750300" y="9982391"/>
          <a:ext cx="889000" cy="6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56" name="テキスト ボックス 355"/>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38291</xdr:rowOff>
    </xdr:from>
    <xdr:to>
      <xdr:col>45</xdr:col>
      <xdr:colOff>177800</xdr:colOff>
      <xdr:row>58</xdr:row>
      <xdr:rowOff>82359</xdr:rowOff>
    </xdr:to>
    <xdr:cxnSp macro="">
      <xdr:nvCxnSpPr>
        <xdr:cNvPr id="357" name="直線コネクタ 356"/>
        <xdr:cNvCxnSpPr/>
      </xdr:nvCxnSpPr>
      <xdr:spPr>
        <a:xfrm flipV="1">
          <a:off x="7861300" y="9982391"/>
          <a:ext cx="8890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59" name="テキスト ボックス 358"/>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49568</xdr:rowOff>
    </xdr:from>
    <xdr:to>
      <xdr:col>41</xdr:col>
      <xdr:colOff>50800</xdr:colOff>
      <xdr:row>58</xdr:row>
      <xdr:rowOff>82359</xdr:rowOff>
    </xdr:to>
    <xdr:cxnSp macro="">
      <xdr:nvCxnSpPr>
        <xdr:cNvPr id="360" name="直線コネクタ 359"/>
        <xdr:cNvCxnSpPr/>
      </xdr:nvCxnSpPr>
      <xdr:spPr>
        <a:xfrm>
          <a:off x="6972300" y="9822218"/>
          <a:ext cx="889000" cy="2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4" name="テキスト ボックス 363"/>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45351</xdr:rowOff>
    </xdr:from>
    <xdr:to>
      <xdr:col>55</xdr:col>
      <xdr:colOff>50800</xdr:colOff>
      <xdr:row>58</xdr:row>
      <xdr:rowOff>146951</xdr:rowOff>
    </xdr:to>
    <xdr:sp macro="" textlink="">
      <xdr:nvSpPr>
        <xdr:cNvPr id="370" name="楕円 369"/>
        <xdr:cNvSpPr/>
      </xdr:nvSpPr>
      <xdr:spPr>
        <a:xfrm>
          <a:off x="104267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131728</xdr:rowOff>
    </xdr:from>
    <xdr:ext cx="469744" cy="259045"/>
    <xdr:sp macro="" textlink="">
      <xdr:nvSpPr>
        <xdr:cNvPr id="371" name="農林水産業費該当値テキスト"/>
        <xdr:cNvSpPr txBox="1"/>
      </xdr:nvSpPr>
      <xdr:spPr>
        <a:xfrm>
          <a:off x="10528300" y="99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54534</xdr:rowOff>
    </xdr:from>
    <xdr:to>
      <xdr:col>50</xdr:col>
      <xdr:colOff>165100</xdr:colOff>
      <xdr:row>58</xdr:row>
      <xdr:rowOff>156134</xdr:rowOff>
    </xdr:to>
    <xdr:sp macro="" textlink="">
      <xdr:nvSpPr>
        <xdr:cNvPr id="372" name="楕円 371"/>
        <xdr:cNvSpPr/>
      </xdr:nvSpPr>
      <xdr:spPr>
        <a:xfrm>
          <a:off x="9588500" y="99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147261</xdr:rowOff>
    </xdr:from>
    <xdr:ext cx="469744" cy="259045"/>
    <xdr:sp macro="" textlink="">
      <xdr:nvSpPr>
        <xdr:cNvPr id="373" name="テキスト ボックス 372"/>
        <xdr:cNvSpPr txBox="1"/>
      </xdr:nvSpPr>
      <xdr:spPr>
        <a:xfrm>
          <a:off x="9404428" y="1009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158941</xdr:rowOff>
    </xdr:from>
    <xdr:to>
      <xdr:col>46</xdr:col>
      <xdr:colOff>38100</xdr:colOff>
      <xdr:row>58</xdr:row>
      <xdr:rowOff>89091</xdr:rowOff>
    </xdr:to>
    <xdr:sp macro="" textlink="">
      <xdr:nvSpPr>
        <xdr:cNvPr id="374" name="楕円 373"/>
        <xdr:cNvSpPr/>
      </xdr:nvSpPr>
      <xdr:spPr>
        <a:xfrm>
          <a:off x="8699500" y="99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80218</xdr:rowOff>
    </xdr:from>
    <xdr:ext cx="534377" cy="259045"/>
    <xdr:sp macro="" textlink="">
      <xdr:nvSpPr>
        <xdr:cNvPr id="375" name="テキスト ボックス 374"/>
        <xdr:cNvSpPr txBox="1"/>
      </xdr:nvSpPr>
      <xdr:spPr>
        <a:xfrm>
          <a:off x="8483111" y="100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31559</xdr:rowOff>
    </xdr:from>
    <xdr:to>
      <xdr:col>41</xdr:col>
      <xdr:colOff>101600</xdr:colOff>
      <xdr:row>58</xdr:row>
      <xdr:rowOff>133159</xdr:rowOff>
    </xdr:to>
    <xdr:sp macro="" textlink="">
      <xdr:nvSpPr>
        <xdr:cNvPr id="376" name="楕円 375"/>
        <xdr:cNvSpPr/>
      </xdr:nvSpPr>
      <xdr:spPr>
        <a:xfrm>
          <a:off x="7810500" y="9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124286</xdr:rowOff>
    </xdr:from>
    <xdr:ext cx="534377" cy="259045"/>
    <xdr:sp macro="" textlink="">
      <xdr:nvSpPr>
        <xdr:cNvPr id="377" name="テキスト ボックス 376"/>
        <xdr:cNvSpPr txBox="1"/>
      </xdr:nvSpPr>
      <xdr:spPr>
        <a:xfrm>
          <a:off x="7594111" y="100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170218</xdr:rowOff>
    </xdr:from>
    <xdr:to>
      <xdr:col>36</xdr:col>
      <xdr:colOff>165100</xdr:colOff>
      <xdr:row>57</xdr:row>
      <xdr:rowOff>100368</xdr:rowOff>
    </xdr:to>
    <xdr:sp macro="" textlink="">
      <xdr:nvSpPr>
        <xdr:cNvPr id="378" name="楕円 377"/>
        <xdr:cNvSpPr/>
      </xdr:nvSpPr>
      <xdr:spPr>
        <a:xfrm>
          <a:off x="6921500" y="97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91495</xdr:rowOff>
    </xdr:from>
    <xdr:ext cx="534377" cy="259045"/>
    <xdr:sp macro="" textlink="">
      <xdr:nvSpPr>
        <xdr:cNvPr id="379" name="テキスト ボックス 378"/>
        <xdr:cNvSpPr txBox="1"/>
      </xdr:nvSpPr>
      <xdr:spPr>
        <a:xfrm>
          <a:off x="6705111" y="98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19244</xdr:rowOff>
    </xdr:from>
    <xdr:to>
      <xdr:col>55</xdr:col>
      <xdr:colOff>0</xdr:colOff>
      <xdr:row>79</xdr:row>
      <xdr:rowOff>19861</xdr:rowOff>
    </xdr:to>
    <xdr:cxnSp macro="">
      <xdr:nvCxnSpPr>
        <xdr:cNvPr id="408" name="直線コネクタ 407"/>
        <xdr:cNvCxnSpPr/>
      </xdr:nvCxnSpPr>
      <xdr:spPr>
        <a:xfrm>
          <a:off x="9639300" y="1356379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19244</xdr:rowOff>
    </xdr:from>
    <xdr:to>
      <xdr:col>50</xdr:col>
      <xdr:colOff>114300</xdr:colOff>
      <xdr:row>79</xdr:row>
      <xdr:rowOff>19830</xdr:rowOff>
    </xdr:to>
    <xdr:cxnSp macro="">
      <xdr:nvCxnSpPr>
        <xdr:cNvPr id="411" name="直線コネクタ 410"/>
        <xdr:cNvCxnSpPr/>
      </xdr:nvCxnSpPr>
      <xdr:spPr>
        <a:xfrm flipV="1">
          <a:off x="8750300" y="1356379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3" name="テキスト ボックス 412"/>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19830</xdr:rowOff>
    </xdr:from>
    <xdr:to>
      <xdr:col>45</xdr:col>
      <xdr:colOff>177800</xdr:colOff>
      <xdr:row>79</xdr:row>
      <xdr:rowOff>21842</xdr:rowOff>
    </xdr:to>
    <xdr:cxnSp macro="">
      <xdr:nvCxnSpPr>
        <xdr:cNvPr id="414" name="直線コネクタ 413"/>
        <xdr:cNvCxnSpPr/>
      </xdr:nvCxnSpPr>
      <xdr:spPr>
        <a:xfrm flipV="1">
          <a:off x="7861300" y="1356438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16" name="テキスト ボックス 415"/>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13277</xdr:rowOff>
    </xdr:from>
    <xdr:to>
      <xdr:col>41</xdr:col>
      <xdr:colOff>50800</xdr:colOff>
      <xdr:row>79</xdr:row>
      <xdr:rowOff>21842</xdr:rowOff>
    </xdr:to>
    <xdr:cxnSp macro="">
      <xdr:nvCxnSpPr>
        <xdr:cNvPr id="417" name="直線コネクタ 416"/>
        <xdr:cNvCxnSpPr/>
      </xdr:nvCxnSpPr>
      <xdr:spPr>
        <a:xfrm>
          <a:off x="6972300" y="13557827"/>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19" name="テキスト ボックス 418"/>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1" name="テキスト ボックス 420"/>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140511</xdr:rowOff>
    </xdr:from>
    <xdr:to>
      <xdr:col>55</xdr:col>
      <xdr:colOff>50800</xdr:colOff>
      <xdr:row>79</xdr:row>
      <xdr:rowOff>70661</xdr:rowOff>
    </xdr:to>
    <xdr:sp macro="" textlink="">
      <xdr:nvSpPr>
        <xdr:cNvPr id="427" name="楕円 426"/>
        <xdr:cNvSpPr/>
      </xdr:nvSpPr>
      <xdr:spPr>
        <a:xfrm>
          <a:off x="10426700" y="135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55438</xdr:rowOff>
    </xdr:from>
    <xdr:ext cx="469744" cy="259045"/>
    <xdr:sp macro="" textlink="">
      <xdr:nvSpPr>
        <xdr:cNvPr id="428" name="商工費該当値テキスト"/>
        <xdr:cNvSpPr txBox="1"/>
      </xdr:nvSpPr>
      <xdr:spPr>
        <a:xfrm>
          <a:off x="10528300" y="134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139894</xdr:rowOff>
    </xdr:from>
    <xdr:to>
      <xdr:col>50</xdr:col>
      <xdr:colOff>165100</xdr:colOff>
      <xdr:row>79</xdr:row>
      <xdr:rowOff>70044</xdr:rowOff>
    </xdr:to>
    <xdr:sp macro="" textlink="">
      <xdr:nvSpPr>
        <xdr:cNvPr id="429" name="楕円 428"/>
        <xdr:cNvSpPr/>
      </xdr:nvSpPr>
      <xdr:spPr>
        <a:xfrm>
          <a:off x="9588500" y="135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61171</xdr:rowOff>
    </xdr:from>
    <xdr:ext cx="469744" cy="259045"/>
    <xdr:sp macro="" textlink="">
      <xdr:nvSpPr>
        <xdr:cNvPr id="430" name="テキスト ボックス 429"/>
        <xdr:cNvSpPr txBox="1"/>
      </xdr:nvSpPr>
      <xdr:spPr>
        <a:xfrm>
          <a:off x="9404428" y="136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140480</xdr:rowOff>
    </xdr:from>
    <xdr:to>
      <xdr:col>46</xdr:col>
      <xdr:colOff>38100</xdr:colOff>
      <xdr:row>79</xdr:row>
      <xdr:rowOff>70630</xdr:rowOff>
    </xdr:to>
    <xdr:sp macro="" textlink="">
      <xdr:nvSpPr>
        <xdr:cNvPr id="431" name="楕円 430"/>
        <xdr:cNvSpPr/>
      </xdr:nvSpPr>
      <xdr:spPr>
        <a:xfrm>
          <a:off x="8699500" y="135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61757</xdr:rowOff>
    </xdr:from>
    <xdr:ext cx="469744" cy="259045"/>
    <xdr:sp macro="" textlink="">
      <xdr:nvSpPr>
        <xdr:cNvPr id="432" name="テキスト ボックス 431"/>
        <xdr:cNvSpPr txBox="1"/>
      </xdr:nvSpPr>
      <xdr:spPr>
        <a:xfrm>
          <a:off x="8515428" y="136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142492</xdr:rowOff>
    </xdr:from>
    <xdr:to>
      <xdr:col>41</xdr:col>
      <xdr:colOff>101600</xdr:colOff>
      <xdr:row>79</xdr:row>
      <xdr:rowOff>72642</xdr:rowOff>
    </xdr:to>
    <xdr:sp macro="" textlink="">
      <xdr:nvSpPr>
        <xdr:cNvPr id="433" name="楕円 432"/>
        <xdr:cNvSpPr/>
      </xdr:nvSpPr>
      <xdr:spPr>
        <a:xfrm>
          <a:off x="7810500" y="13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63769</xdr:rowOff>
    </xdr:from>
    <xdr:ext cx="469744" cy="259045"/>
    <xdr:sp macro="" textlink="">
      <xdr:nvSpPr>
        <xdr:cNvPr id="434" name="テキスト ボックス 433"/>
        <xdr:cNvSpPr txBox="1"/>
      </xdr:nvSpPr>
      <xdr:spPr>
        <a:xfrm>
          <a:off x="7626428" y="13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133927</xdr:rowOff>
    </xdr:from>
    <xdr:to>
      <xdr:col>36</xdr:col>
      <xdr:colOff>165100</xdr:colOff>
      <xdr:row>79</xdr:row>
      <xdr:rowOff>64077</xdr:rowOff>
    </xdr:to>
    <xdr:sp macro="" textlink="">
      <xdr:nvSpPr>
        <xdr:cNvPr id="435" name="楕円 434"/>
        <xdr:cNvSpPr/>
      </xdr:nvSpPr>
      <xdr:spPr>
        <a:xfrm>
          <a:off x="6921500" y="135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55204</xdr:rowOff>
    </xdr:from>
    <xdr:ext cx="469744" cy="259045"/>
    <xdr:sp macro="" textlink="">
      <xdr:nvSpPr>
        <xdr:cNvPr id="436" name="テキスト ボックス 435"/>
        <xdr:cNvSpPr txBox="1"/>
      </xdr:nvSpPr>
      <xdr:spPr>
        <a:xfrm>
          <a:off x="6737428" y="1359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76988</xdr:rowOff>
    </xdr:from>
    <xdr:to>
      <xdr:col>55</xdr:col>
      <xdr:colOff>0</xdr:colOff>
      <xdr:row>98</xdr:row>
      <xdr:rowOff>80141</xdr:rowOff>
    </xdr:to>
    <xdr:cxnSp macro="">
      <xdr:nvCxnSpPr>
        <xdr:cNvPr id="469" name="直線コネクタ 468"/>
        <xdr:cNvCxnSpPr/>
      </xdr:nvCxnSpPr>
      <xdr:spPr>
        <a:xfrm>
          <a:off x="9639300" y="16707638"/>
          <a:ext cx="838200" cy="17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0"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76988</xdr:rowOff>
    </xdr:from>
    <xdr:to>
      <xdr:col>50</xdr:col>
      <xdr:colOff>114300</xdr:colOff>
      <xdr:row>97</xdr:row>
      <xdr:rowOff>79921</xdr:rowOff>
    </xdr:to>
    <xdr:cxnSp macro="">
      <xdr:nvCxnSpPr>
        <xdr:cNvPr id="472" name="直線コネクタ 471"/>
        <xdr:cNvCxnSpPr/>
      </xdr:nvCxnSpPr>
      <xdr:spPr>
        <a:xfrm flipV="1">
          <a:off x="8750300" y="167076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4" name="テキスト ボックス 473"/>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79921</xdr:rowOff>
    </xdr:from>
    <xdr:to>
      <xdr:col>45</xdr:col>
      <xdr:colOff>177800</xdr:colOff>
      <xdr:row>97</xdr:row>
      <xdr:rowOff>107972</xdr:rowOff>
    </xdr:to>
    <xdr:cxnSp macro="">
      <xdr:nvCxnSpPr>
        <xdr:cNvPr id="475" name="直線コネクタ 474"/>
        <xdr:cNvCxnSpPr/>
      </xdr:nvCxnSpPr>
      <xdr:spPr>
        <a:xfrm flipV="1">
          <a:off x="7861300" y="16710571"/>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77" name="テキスト ボックス 476"/>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107972</xdr:rowOff>
    </xdr:from>
    <xdr:to>
      <xdr:col>41</xdr:col>
      <xdr:colOff>50800</xdr:colOff>
      <xdr:row>98</xdr:row>
      <xdr:rowOff>8331</xdr:rowOff>
    </xdr:to>
    <xdr:cxnSp macro="">
      <xdr:nvCxnSpPr>
        <xdr:cNvPr id="478" name="直線コネクタ 477"/>
        <xdr:cNvCxnSpPr/>
      </xdr:nvCxnSpPr>
      <xdr:spPr>
        <a:xfrm flipV="1">
          <a:off x="6972300" y="16738622"/>
          <a:ext cx="889000" cy="7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0" name="テキスト ボックス 479"/>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2" name="テキスト ボックス 481"/>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29341</xdr:rowOff>
    </xdr:from>
    <xdr:to>
      <xdr:col>55</xdr:col>
      <xdr:colOff>50800</xdr:colOff>
      <xdr:row>98</xdr:row>
      <xdr:rowOff>130941</xdr:rowOff>
    </xdr:to>
    <xdr:sp macro="" textlink="">
      <xdr:nvSpPr>
        <xdr:cNvPr id="488" name="楕円 487"/>
        <xdr:cNvSpPr/>
      </xdr:nvSpPr>
      <xdr:spPr>
        <a:xfrm>
          <a:off x="10426700" y="168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115718</xdr:rowOff>
    </xdr:from>
    <xdr:ext cx="534377" cy="259045"/>
    <xdr:sp macro="" textlink="">
      <xdr:nvSpPr>
        <xdr:cNvPr id="489" name="土木費該当値テキスト"/>
        <xdr:cNvSpPr txBox="1"/>
      </xdr:nvSpPr>
      <xdr:spPr>
        <a:xfrm>
          <a:off x="10528300" y="167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26188</xdr:rowOff>
    </xdr:from>
    <xdr:to>
      <xdr:col>50</xdr:col>
      <xdr:colOff>165100</xdr:colOff>
      <xdr:row>97</xdr:row>
      <xdr:rowOff>127788</xdr:rowOff>
    </xdr:to>
    <xdr:sp macro="" textlink="">
      <xdr:nvSpPr>
        <xdr:cNvPr id="490" name="楕円 489"/>
        <xdr:cNvSpPr/>
      </xdr:nvSpPr>
      <xdr:spPr>
        <a:xfrm>
          <a:off x="9588500" y="16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118915</xdr:rowOff>
    </xdr:from>
    <xdr:ext cx="534377" cy="259045"/>
    <xdr:sp macro="" textlink="">
      <xdr:nvSpPr>
        <xdr:cNvPr id="491" name="テキスト ボックス 490"/>
        <xdr:cNvSpPr txBox="1"/>
      </xdr:nvSpPr>
      <xdr:spPr>
        <a:xfrm>
          <a:off x="9372111" y="167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29121</xdr:rowOff>
    </xdr:from>
    <xdr:to>
      <xdr:col>46</xdr:col>
      <xdr:colOff>38100</xdr:colOff>
      <xdr:row>97</xdr:row>
      <xdr:rowOff>130721</xdr:rowOff>
    </xdr:to>
    <xdr:sp macro="" textlink="">
      <xdr:nvSpPr>
        <xdr:cNvPr id="492" name="楕円 491"/>
        <xdr:cNvSpPr/>
      </xdr:nvSpPr>
      <xdr:spPr>
        <a:xfrm>
          <a:off x="8699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121848</xdr:rowOff>
    </xdr:from>
    <xdr:ext cx="534377" cy="259045"/>
    <xdr:sp macro="" textlink="">
      <xdr:nvSpPr>
        <xdr:cNvPr id="493" name="テキスト ボックス 492"/>
        <xdr:cNvSpPr txBox="1"/>
      </xdr:nvSpPr>
      <xdr:spPr>
        <a:xfrm>
          <a:off x="8483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57172</xdr:rowOff>
    </xdr:from>
    <xdr:to>
      <xdr:col>41</xdr:col>
      <xdr:colOff>101600</xdr:colOff>
      <xdr:row>97</xdr:row>
      <xdr:rowOff>158772</xdr:rowOff>
    </xdr:to>
    <xdr:sp macro="" textlink="">
      <xdr:nvSpPr>
        <xdr:cNvPr id="494" name="楕円 493"/>
        <xdr:cNvSpPr/>
      </xdr:nvSpPr>
      <xdr:spPr>
        <a:xfrm>
          <a:off x="7810500" y="166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149899</xdr:rowOff>
    </xdr:from>
    <xdr:ext cx="534377" cy="259045"/>
    <xdr:sp macro="" textlink="">
      <xdr:nvSpPr>
        <xdr:cNvPr id="495" name="テキスト ボックス 494"/>
        <xdr:cNvSpPr txBox="1"/>
      </xdr:nvSpPr>
      <xdr:spPr>
        <a:xfrm>
          <a:off x="7594111" y="167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128981</xdr:rowOff>
    </xdr:from>
    <xdr:to>
      <xdr:col>36</xdr:col>
      <xdr:colOff>165100</xdr:colOff>
      <xdr:row>98</xdr:row>
      <xdr:rowOff>59131</xdr:rowOff>
    </xdr:to>
    <xdr:sp macro="" textlink="">
      <xdr:nvSpPr>
        <xdr:cNvPr id="496" name="楕円 495"/>
        <xdr:cNvSpPr/>
      </xdr:nvSpPr>
      <xdr:spPr>
        <a:xfrm>
          <a:off x="6921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50258</xdr:rowOff>
    </xdr:from>
    <xdr:ext cx="534377" cy="259045"/>
    <xdr:sp macro="" textlink="">
      <xdr:nvSpPr>
        <xdr:cNvPr id="497" name="テキスト ボックス 496"/>
        <xdr:cNvSpPr txBox="1"/>
      </xdr:nvSpPr>
      <xdr:spPr>
        <a:xfrm>
          <a:off x="6705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27210</xdr:rowOff>
    </xdr:from>
    <xdr:to>
      <xdr:col>85</xdr:col>
      <xdr:colOff>127000</xdr:colOff>
      <xdr:row>37</xdr:row>
      <xdr:rowOff>60147</xdr:rowOff>
    </xdr:to>
    <xdr:cxnSp macro="">
      <xdr:nvCxnSpPr>
        <xdr:cNvPr id="526" name="直線コネクタ 525"/>
        <xdr:cNvCxnSpPr/>
      </xdr:nvCxnSpPr>
      <xdr:spPr>
        <a:xfrm>
          <a:off x="15481300" y="6370860"/>
          <a:ext cx="8382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27"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27210</xdr:rowOff>
    </xdr:from>
    <xdr:to>
      <xdr:col>81</xdr:col>
      <xdr:colOff>50800</xdr:colOff>
      <xdr:row>37</xdr:row>
      <xdr:rowOff>72453</xdr:rowOff>
    </xdr:to>
    <xdr:cxnSp macro="">
      <xdr:nvCxnSpPr>
        <xdr:cNvPr id="529" name="直線コネクタ 528"/>
        <xdr:cNvCxnSpPr/>
      </xdr:nvCxnSpPr>
      <xdr:spPr>
        <a:xfrm flipV="1">
          <a:off x="14592300" y="6370860"/>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1" name="テキスト ボックス 530"/>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32353</xdr:rowOff>
    </xdr:from>
    <xdr:to>
      <xdr:col>76</xdr:col>
      <xdr:colOff>114300</xdr:colOff>
      <xdr:row>37</xdr:row>
      <xdr:rowOff>72453</xdr:rowOff>
    </xdr:to>
    <xdr:cxnSp macro="">
      <xdr:nvCxnSpPr>
        <xdr:cNvPr id="532" name="直線コネクタ 531"/>
        <xdr:cNvCxnSpPr/>
      </xdr:nvCxnSpPr>
      <xdr:spPr>
        <a:xfrm>
          <a:off x="13703300" y="6376003"/>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4" name="テキスト ボックス 533"/>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32353</xdr:rowOff>
    </xdr:from>
    <xdr:to>
      <xdr:col>71</xdr:col>
      <xdr:colOff>177800</xdr:colOff>
      <xdr:row>37</xdr:row>
      <xdr:rowOff>108153</xdr:rowOff>
    </xdr:to>
    <xdr:cxnSp macro="">
      <xdr:nvCxnSpPr>
        <xdr:cNvPr id="535" name="直線コネクタ 534"/>
        <xdr:cNvCxnSpPr/>
      </xdr:nvCxnSpPr>
      <xdr:spPr>
        <a:xfrm flipV="1">
          <a:off x="12814300" y="6376003"/>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7" name="テキスト ボックス 536"/>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9347</xdr:rowOff>
    </xdr:from>
    <xdr:to>
      <xdr:col>85</xdr:col>
      <xdr:colOff>177800</xdr:colOff>
      <xdr:row>37</xdr:row>
      <xdr:rowOff>110947</xdr:rowOff>
    </xdr:to>
    <xdr:sp macro="" textlink="">
      <xdr:nvSpPr>
        <xdr:cNvPr id="545" name="楕円 544"/>
        <xdr:cNvSpPr/>
      </xdr:nvSpPr>
      <xdr:spPr>
        <a:xfrm>
          <a:off x="16268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159224</xdr:rowOff>
    </xdr:from>
    <xdr:ext cx="534377" cy="259045"/>
    <xdr:sp macro="" textlink="">
      <xdr:nvSpPr>
        <xdr:cNvPr id="546" name="消防費該当値テキスト"/>
        <xdr:cNvSpPr txBox="1"/>
      </xdr:nvSpPr>
      <xdr:spPr>
        <a:xfrm>
          <a:off x="16370300" y="63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147860</xdr:rowOff>
    </xdr:from>
    <xdr:to>
      <xdr:col>81</xdr:col>
      <xdr:colOff>101600</xdr:colOff>
      <xdr:row>37</xdr:row>
      <xdr:rowOff>78010</xdr:rowOff>
    </xdr:to>
    <xdr:sp macro="" textlink="">
      <xdr:nvSpPr>
        <xdr:cNvPr id="547" name="楕円 546"/>
        <xdr:cNvSpPr/>
      </xdr:nvSpPr>
      <xdr:spPr>
        <a:xfrm>
          <a:off x="15430500" y="63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69137</xdr:rowOff>
    </xdr:from>
    <xdr:ext cx="534377" cy="259045"/>
    <xdr:sp macro="" textlink="">
      <xdr:nvSpPr>
        <xdr:cNvPr id="548" name="テキスト ボックス 547"/>
        <xdr:cNvSpPr txBox="1"/>
      </xdr:nvSpPr>
      <xdr:spPr>
        <a:xfrm>
          <a:off x="15214111" y="64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21653</xdr:rowOff>
    </xdr:from>
    <xdr:to>
      <xdr:col>76</xdr:col>
      <xdr:colOff>165100</xdr:colOff>
      <xdr:row>37</xdr:row>
      <xdr:rowOff>123253</xdr:rowOff>
    </xdr:to>
    <xdr:sp macro="" textlink="">
      <xdr:nvSpPr>
        <xdr:cNvPr id="549" name="楕円 548"/>
        <xdr:cNvSpPr/>
      </xdr:nvSpPr>
      <xdr:spPr>
        <a:xfrm>
          <a:off x="14541500" y="63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114380</xdr:rowOff>
    </xdr:from>
    <xdr:ext cx="534377" cy="259045"/>
    <xdr:sp macro="" textlink="">
      <xdr:nvSpPr>
        <xdr:cNvPr id="550" name="テキスト ボックス 549"/>
        <xdr:cNvSpPr txBox="1"/>
      </xdr:nvSpPr>
      <xdr:spPr>
        <a:xfrm>
          <a:off x="14325111" y="64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153003</xdr:rowOff>
    </xdr:from>
    <xdr:to>
      <xdr:col>72</xdr:col>
      <xdr:colOff>38100</xdr:colOff>
      <xdr:row>37</xdr:row>
      <xdr:rowOff>83153</xdr:rowOff>
    </xdr:to>
    <xdr:sp macro="" textlink="">
      <xdr:nvSpPr>
        <xdr:cNvPr id="551" name="楕円 550"/>
        <xdr:cNvSpPr/>
      </xdr:nvSpPr>
      <xdr:spPr>
        <a:xfrm>
          <a:off x="13652500" y="63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74280</xdr:rowOff>
    </xdr:from>
    <xdr:ext cx="534377" cy="259045"/>
    <xdr:sp macro="" textlink="">
      <xdr:nvSpPr>
        <xdr:cNvPr id="552" name="テキスト ボックス 551"/>
        <xdr:cNvSpPr txBox="1"/>
      </xdr:nvSpPr>
      <xdr:spPr>
        <a:xfrm>
          <a:off x="13436111" y="64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57353</xdr:rowOff>
    </xdr:from>
    <xdr:to>
      <xdr:col>67</xdr:col>
      <xdr:colOff>101600</xdr:colOff>
      <xdr:row>37</xdr:row>
      <xdr:rowOff>158953</xdr:rowOff>
    </xdr:to>
    <xdr:sp macro="" textlink="">
      <xdr:nvSpPr>
        <xdr:cNvPr id="553" name="楕円 552"/>
        <xdr:cNvSpPr/>
      </xdr:nvSpPr>
      <xdr:spPr>
        <a:xfrm>
          <a:off x="12763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150080</xdr:rowOff>
    </xdr:from>
    <xdr:ext cx="534377" cy="259045"/>
    <xdr:sp macro="" textlink="">
      <xdr:nvSpPr>
        <xdr:cNvPr id="554" name="テキスト ボックス 553"/>
        <xdr:cNvSpPr txBox="1"/>
      </xdr:nvSpPr>
      <xdr:spPr>
        <a:xfrm>
          <a:off x="12547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103718</xdr:rowOff>
    </xdr:from>
    <xdr:to>
      <xdr:col>85</xdr:col>
      <xdr:colOff>127000</xdr:colOff>
      <xdr:row>57</xdr:row>
      <xdr:rowOff>165448</xdr:rowOff>
    </xdr:to>
    <xdr:cxnSp macro="">
      <xdr:nvCxnSpPr>
        <xdr:cNvPr id="583" name="直線コネクタ 582"/>
        <xdr:cNvCxnSpPr/>
      </xdr:nvCxnSpPr>
      <xdr:spPr>
        <a:xfrm flipV="1">
          <a:off x="15481300" y="9876368"/>
          <a:ext cx="8382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4"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120041</xdr:rowOff>
    </xdr:from>
    <xdr:to>
      <xdr:col>81</xdr:col>
      <xdr:colOff>50800</xdr:colOff>
      <xdr:row>57</xdr:row>
      <xdr:rowOff>165448</xdr:rowOff>
    </xdr:to>
    <xdr:cxnSp macro="">
      <xdr:nvCxnSpPr>
        <xdr:cNvPr id="586" name="直線コネクタ 585"/>
        <xdr:cNvCxnSpPr/>
      </xdr:nvCxnSpPr>
      <xdr:spPr>
        <a:xfrm>
          <a:off x="14592300" y="9892691"/>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88" name="テキスト ボックス 587"/>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120041</xdr:rowOff>
    </xdr:from>
    <xdr:to>
      <xdr:col>76</xdr:col>
      <xdr:colOff>114300</xdr:colOff>
      <xdr:row>57</xdr:row>
      <xdr:rowOff>150833</xdr:rowOff>
    </xdr:to>
    <xdr:cxnSp macro="">
      <xdr:nvCxnSpPr>
        <xdr:cNvPr id="589" name="直線コネクタ 588"/>
        <xdr:cNvCxnSpPr/>
      </xdr:nvCxnSpPr>
      <xdr:spPr>
        <a:xfrm flipV="1">
          <a:off x="13703300" y="989269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130205</xdr:rowOff>
    </xdr:from>
    <xdr:to>
      <xdr:col>71</xdr:col>
      <xdr:colOff>177800</xdr:colOff>
      <xdr:row>57</xdr:row>
      <xdr:rowOff>150833</xdr:rowOff>
    </xdr:to>
    <xdr:cxnSp macro="">
      <xdr:nvCxnSpPr>
        <xdr:cNvPr id="592" name="直線コネクタ 591"/>
        <xdr:cNvCxnSpPr/>
      </xdr:nvCxnSpPr>
      <xdr:spPr>
        <a:xfrm>
          <a:off x="12814300" y="9902855"/>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6" name="テキスト ボックス 595"/>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52918</xdr:rowOff>
    </xdr:from>
    <xdr:to>
      <xdr:col>85</xdr:col>
      <xdr:colOff>177800</xdr:colOff>
      <xdr:row>57</xdr:row>
      <xdr:rowOff>154518</xdr:rowOff>
    </xdr:to>
    <xdr:sp macro="" textlink="">
      <xdr:nvSpPr>
        <xdr:cNvPr id="602" name="楕円 601"/>
        <xdr:cNvSpPr/>
      </xdr:nvSpPr>
      <xdr:spPr>
        <a:xfrm>
          <a:off x="162687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139295</xdr:rowOff>
    </xdr:from>
    <xdr:ext cx="534377" cy="259045"/>
    <xdr:sp macro="" textlink="">
      <xdr:nvSpPr>
        <xdr:cNvPr id="603" name="教育費該当値テキスト"/>
        <xdr:cNvSpPr txBox="1"/>
      </xdr:nvSpPr>
      <xdr:spPr>
        <a:xfrm>
          <a:off x="16370300" y="97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114648</xdr:rowOff>
    </xdr:from>
    <xdr:to>
      <xdr:col>81</xdr:col>
      <xdr:colOff>101600</xdr:colOff>
      <xdr:row>58</xdr:row>
      <xdr:rowOff>44798</xdr:rowOff>
    </xdr:to>
    <xdr:sp macro="" textlink="">
      <xdr:nvSpPr>
        <xdr:cNvPr id="604" name="楕円 603"/>
        <xdr:cNvSpPr/>
      </xdr:nvSpPr>
      <xdr:spPr>
        <a:xfrm>
          <a:off x="15430500" y="98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35925</xdr:rowOff>
    </xdr:from>
    <xdr:ext cx="534377" cy="259045"/>
    <xdr:sp macro="" textlink="">
      <xdr:nvSpPr>
        <xdr:cNvPr id="605" name="テキスト ボックス 604"/>
        <xdr:cNvSpPr txBox="1"/>
      </xdr:nvSpPr>
      <xdr:spPr>
        <a:xfrm>
          <a:off x="15214111" y="99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69241</xdr:rowOff>
    </xdr:from>
    <xdr:to>
      <xdr:col>76</xdr:col>
      <xdr:colOff>165100</xdr:colOff>
      <xdr:row>57</xdr:row>
      <xdr:rowOff>170841</xdr:rowOff>
    </xdr:to>
    <xdr:sp macro="" textlink="">
      <xdr:nvSpPr>
        <xdr:cNvPr id="606" name="楕円 605"/>
        <xdr:cNvSpPr/>
      </xdr:nvSpPr>
      <xdr:spPr>
        <a:xfrm>
          <a:off x="14541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161968</xdr:rowOff>
    </xdr:from>
    <xdr:ext cx="534377" cy="259045"/>
    <xdr:sp macro="" textlink="">
      <xdr:nvSpPr>
        <xdr:cNvPr id="607" name="テキスト ボックス 606"/>
        <xdr:cNvSpPr txBox="1"/>
      </xdr:nvSpPr>
      <xdr:spPr>
        <a:xfrm>
          <a:off x="14325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100033</xdr:rowOff>
    </xdr:from>
    <xdr:to>
      <xdr:col>72</xdr:col>
      <xdr:colOff>38100</xdr:colOff>
      <xdr:row>58</xdr:row>
      <xdr:rowOff>30183</xdr:rowOff>
    </xdr:to>
    <xdr:sp macro="" textlink="">
      <xdr:nvSpPr>
        <xdr:cNvPr id="608" name="楕円 607"/>
        <xdr:cNvSpPr/>
      </xdr:nvSpPr>
      <xdr:spPr>
        <a:xfrm>
          <a:off x="13652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21310</xdr:rowOff>
    </xdr:from>
    <xdr:ext cx="534377" cy="259045"/>
    <xdr:sp macro="" textlink="">
      <xdr:nvSpPr>
        <xdr:cNvPr id="609" name="テキスト ボックス 608"/>
        <xdr:cNvSpPr txBox="1"/>
      </xdr:nvSpPr>
      <xdr:spPr>
        <a:xfrm>
          <a:off x="13436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79405</xdr:rowOff>
    </xdr:from>
    <xdr:to>
      <xdr:col>67</xdr:col>
      <xdr:colOff>101600</xdr:colOff>
      <xdr:row>58</xdr:row>
      <xdr:rowOff>9555</xdr:rowOff>
    </xdr:to>
    <xdr:sp macro="" textlink="">
      <xdr:nvSpPr>
        <xdr:cNvPr id="610" name="楕円 609"/>
        <xdr:cNvSpPr/>
      </xdr:nvSpPr>
      <xdr:spPr>
        <a:xfrm>
          <a:off x="12763500" y="9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682</xdr:rowOff>
    </xdr:from>
    <xdr:ext cx="534377" cy="259045"/>
    <xdr:sp macro="" textlink="">
      <xdr:nvSpPr>
        <xdr:cNvPr id="611" name="テキスト ボックス 610"/>
        <xdr:cNvSpPr txBox="1"/>
      </xdr:nvSpPr>
      <xdr:spPr>
        <a:xfrm>
          <a:off x="12547111" y="99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52245</xdr:rowOff>
    </xdr:from>
    <xdr:to>
      <xdr:col>85</xdr:col>
      <xdr:colOff>127000</xdr:colOff>
      <xdr:row>79</xdr:row>
      <xdr:rowOff>98210</xdr:rowOff>
    </xdr:to>
    <xdr:cxnSp macro="">
      <xdr:nvCxnSpPr>
        <xdr:cNvPr id="642" name="直線コネクタ 641"/>
        <xdr:cNvCxnSpPr/>
      </xdr:nvCxnSpPr>
      <xdr:spPr>
        <a:xfrm flipV="1">
          <a:off x="15481300" y="13596795"/>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97833</xdr:rowOff>
    </xdr:from>
    <xdr:to>
      <xdr:col>81</xdr:col>
      <xdr:colOff>50800</xdr:colOff>
      <xdr:row>79</xdr:row>
      <xdr:rowOff>98210</xdr:rowOff>
    </xdr:to>
    <xdr:cxnSp macro="">
      <xdr:nvCxnSpPr>
        <xdr:cNvPr id="645" name="直線コネクタ 644"/>
        <xdr:cNvCxnSpPr/>
      </xdr:nvCxnSpPr>
      <xdr:spPr>
        <a:xfrm>
          <a:off x="14592300" y="13642383"/>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7" name="テキスト ボックス 646"/>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86616</xdr:rowOff>
    </xdr:from>
    <xdr:to>
      <xdr:col>76</xdr:col>
      <xdr:colOff>114300</xdr:colOff>
      <xdr:row>79</xdr:row>
      <xdr:rowOff>97833</xdr:rowOff>
    </xdr:to>
    <xdr:cxnSp macro="">
      <xdr:nvCxnSpPr>
        <xdr:cNvPr id="648" name="直線コネクタ 647"/>
        <xdr:cNvCxnSpPr/>
      </xdr:nvCxnSpPr>
      <xdr:spPr>
        <a:xfrm>
          <a:off x="13703300" y="13631166"/>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86616</xdr:rowOff>
    </xdr:from>
    <xdr:to>
      <xdr:col>71</xdr:col>
      <xdr:colOff>177800</xdr:colOff>
      <xdr:row>79</xdr:row>
      <xdr:rowOff>98879</xdr:rowOff>
    </xdr:to>
    <xdr:cxnSp macro="">
      <xdr:nvCxnSpPr>
        <xdr:cNvPr id="651" name="直線コネクタ 650"/>
        <xdr:cNvCxnSpPr/>
      </xdr:nvCxnSpPr>
      <xdr:spPr>
        <a:xfrm flipV="1">
          <a:off x="12814300" y="13631166"/>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1445</xdr:rowOff>
    </xdr:from>
    <xdr:to>
      <xdr:col>85</xdr:col>
      <xdr:colOff>177800</xdr:colOff>
      <xdr:row>79</xdr:row>
      <xdr:rowOff>103045</xdr:rowOff>
    </xdr:to>
    <xdr:sp macro="" textlink="">
      <xdr:nvSpPr>
        <xdr:cNvPr id="661" name="楕円 660"/>
        <xdr:cNvSpPr/>
      </xdr:nvSpPr>
      <xdr:spPr>
        <a:xfrm>
          <a:off x="162687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87822</xdr:rowOff>
    </xdr:from>
    <xdr:ext cx="469744" cy="259045"/>
    <xdr:sp macro="" textlink="">
      <xdr:nvSpPr>
        <xdr:cNvPr id="662" name="災害復旧費該当値テキスト"/>
        <xdr:cNvSpPr txBox="1"/>
      </xdr:nvSpPr>
      <xdr:spPr>
        <a:xfrm>
          <a:off x="16370300" y="134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47410</xdr:rowOff>
    </xdr:from>
    <xdr:to>
      <xdr:col>81</xdr:col>
      <xdr:colOff>101600</xdr:colOff>
      <xdr:row>79</xdr:row>
      <xdr:rowOff>149010</xdr:rowOff>
    </xdr:to>
    <xdr:sp macro="" textlink="">
      <xdr:nvSpPr>
        <xdr:cNvPr id="663" name="楕円 662"/>
        <xdr:cNvSpPr/>
      </xdr:nvSpPr>
      <xdr:spPr>
        <a:xfrm>
          <a:off x="15430500" y="13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140137</xdr:rowOff>
    </xdr:from>
    <xdr:ext cx="313932" cy="259045"/>
    <xdr:sp macro="" textlink="">
      <xdr:nvSpPr>
        <xdr:cNvPr id="664" name="テキスト ボックス 663"/>
        <xdr:cNvSpPr txBox="1"/>
      </xdr:nvSpPr>
      <xdr:spPr>
        <a:xfrm>
          <a:off x="15324333" y="13684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47033</xdr:rowOff>
    </xdr:from>
    <xdr:to>
      <xdr:col>76</xdr:col>
      <xdr:colOff>165100</xdr:colOff>
      <xdr:row>79</xdr:row>
      <xdr:rowOff>148633</xdr:rowOff>
    </xdr:to>
    <xdr:sp macro="" textlink="">
      <xdr:nvSpPr>
        <xdr:cNvPr id="665" name="楕円 664"/>
        <xdr:cNvSpPr/>
      </xdr:nvSpPr>
      <xdr:spPr>
        <a:xfrm>
          <a:off x="14541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139760</xdr:rowOff>
    </xdr:from>
    <xdr:ext cx="313932" cy="259045"/>
    <xdr:sp macro="" textlink="">
      <xdr:nvSpPr>
        <xdr:cNvPr id="666" name="テキスト ボックス 665"/>
        <xdr:cNvSpPr txBox="1"/>
      </xdr:nvSpPr>
      <xdr:spPr>
        <a:xfrm>
          <a:off x="14435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35816</xdr:rowOff>
    </xdr:from>
    <xdr:to>
      <xdr:col>72</xdr:col>
      <xdr:colOff>38100</xdr:colOff>
      <xdr:row>79</xdr:row>
      <xdr:rowOff>137416</xdr:rowOff>
    </xdr:to>
    <xdr:sp macro="" textlink="">
      <xdr:nvSpPr>
        <xdr:cNvPr id="667" name="楕円 666"/>
        <xdr:cNvSpPr/>
      </xdr:nvSpPr>
      <xdr:spPr>
        <a:xfrm>
          <a:off x="13652500" y="135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128543</xdr:rowOff>
    </xdr:from>
    <xdr:ext cx="378565" cy="259045"/>
    <xdr:sp macro="" textlink="">
      <xdr:nvSpPr>
        <xdr:cNvPr id="668" name="テキスト ボックス 667"/>
        <xdr:cNvSpPr txBox="1"/>
      </xdr:nvSpPr>
      <xdr:spPr>
        <a:xfrm>
          <a:off x="13514017" y="13673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9992</xdr:rowOff>
    </xdr:from>
    <xdr:to>
      <xdr:col>85</xdr:col>
      <xdr:colOff>127000</xdr:colOff>
      <xdr:row>99</xdr:row>
      <xdr:rowOff>15985</xdr:rowOff>
    </xdr:to>
    <xdr:cxnSp macro="">
      <xdr:nvCxnSpPr>
        <xdr:cNvPr id="701" name="直線コネクタ 700"/>
        <xdr:cNvCxnSpPr/>
      </xdr:nvCxnSpPr>
      <xdr:spPr>
        <a:xfrm flipV="1">
          <a:off x="15481300" y="16983542"/>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2"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15985</xdr:rowOff>
    </xdr:from>
    <xdr:to>
      <xdr:col>81</xdr:col>
      <xdr:colOff>50800</xdr:colOff>
      <xdr:row>99</xdr:row>
      <xdr:rowOff>21769</xdr:rowOff>
    </xdr:to>
    <xdr:cxnSp macro="">
      <xdr:nvCxnSpPr>
        <xdr:cNvPr id="704" name="直線コネクタ 703"/>
        <xdr:cNvCxnSpPr/>
      </xdr:nvCxnSpPr>
      <xdr:spPr>
        <a:xfrm flipV="1">
          <a:off x="14592300" y="16989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6" name="テキスト ボックス 705"/>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21769</xdr:rowOff>
    </xdr:from>
    <xdr:to>
      <xdr:col>76</xdr:col>
      <xdr:colOff>114300</xdr:colOff>
      <xdr:row>99</xdr:row>
      <xdr:rowOff>28074</xdr:rowOff>
    </xdr:to>
    <xdr:cxnSp macro="">
      <xdr:nvCxnSpPr>
        <xdr:cNvPr id="707" name="直線コネクタ 706"/>
        <xdr:cNvCxnSpPr/>
      </xdr:nvCxnSpPr>
      <xdr:spPr>
        <a:xfrm flipV="1">
          <a:off x="13703300" y="16995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9" name="テキスト ボックス 708"/>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28074</xdr:rowOff>
    </xdr:from>
    <xdr:to>
      <xdr:col>71</xdr:col>
      <xdr:colOff>177800</xdr:colOff>
      <xdr:row>99</xdr:row>
      <xdr:rowOff>32931</xdr:rowOff>
    </xdr:to>
    <xdr:cxnSp macro="">
      <xdr:nvCxnSpPr>
        <xdr:cNvPr id="710" name="直線コネクタ 709"/>
        <xdr:cNvCxnSpPr/>
      </xdr:nvCxnSpPr>
      <xdr:spPr>
        <a:xfrm flipV="1">
          <a:off x="12814300" y="1700162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2" name="テキスト ボックス 711"/>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130642</xdr:rowOff>
    </xdr:from>
    <xdr:to>
      <xdr:col>85</xdr:col>
      <xdr:colOff>177800</xdr:colOff>
      <xdr:row>99</xdr:row>
      <xdr:rowOff>60792</xdr:rowOff>
    </xdr:to>
    <xdr:sp macro="" textlink="">
      <xdr:nvSpPr>
        <xdr:cNvPr id="720" name="楕円 719"/>
        <xdr:cNvSpPr/>
      </xdr:nvSpPr>
      <xdr:spPr>
        <a:xfrm>
          <a:off x="162687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45569</xdr:rowOff>
    </xdr:from>
    <xdr:ext cx="534377" cy="259045"/>
    <xdr:sp macro="" textlink="">
      <xdr:nvSpPr>
        <xdr:cNvPr id="721" name="公債費該当値テキスト"/>
        <xdr:cNvSpPr txBox="1"/>
      </xdr:nvSpPr>
      <xdr:spPr>
        <a:xfrm>
          <a:off x="16370300" y="168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136635</xdr:rowOff>
    </xdr:from>
    <xdr:to>
      <xdr:col>81</xdr:col>
      <xdr:colOff>101600</xdr:colOff>
      <xdr:row>99</xdr:row>
      <xdr:rowOff>66785</xdr:rowOff>
    </xdr:to>
    <xdr:sp macro="" textlink="">
      <xdr:nvSpPr>
        <xdr:cNvPr id="722" name="楕円 721"/>
        <xdr:cNvSpPr/>
      </xdr:nvSpPr>
      <xdr:spPr>
        <a:xfrm>
          <a:off x="15430500" y="169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57912</xdr:rowOff>
    </xdr:from>
    <xdr:ext cx="534377" cy="259045"/>
    <xdr:sp macro="" textlink="">
      <xdr:nvSpPr>
        <xdr:cNvPr id="723" name="テキスト ボックス 722"/>
        <xdr:cNvSpPr txBox="1"/>
      </xdr:nvSpPr>
      <xdr:spPr>
        <a:xfrm>
          <a:off x="15214111" y="170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142419</xdr:rowOff>
    </xdr:from>
    <xdr:to>
      <xdr:col>76</xdr:col>
      <xdr:colOff>165100</xdr:colOff>
      <xdr:row>99</xdr:row>
      <xdr:rowOff>72569</xdr:rowOff>
    </xdr:to>
    <xdr:sp macro="" textlink="">
      <xdr:nvSpPr>
        <xdr:cNvPr id="724" name="楕円 723"/>
        <xdr:cNvSpPr/>
      </xdr:nvSpPr>
      <xdr:spPr>
        <a:xfrm>
          <a:off x="14541500" y="169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63696</xdr:rowOff>
    </xdr:from>
    <xdr:ext cx="534377" cy="259045"/>
    <xdr:sp macro="" textlink="">
      <xdr:nvSpPr>
        <xdr:cNvPr id="725" name="テキスト ボックス 724"/>
        <xdr:cNvSpPr txBox="1"/>
      </xdr:nvSpPr>
      <xdr:spPr>
        <a:xfrm>
          <a:off x="14325111" y="170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148724</xdr:rowOff>
    </xdr:from>
    <xdr:to>
      <xdr:col>72</xdr:col>
      <xdr:colOff>38100</xdr:colOff>
      <xdr:row>99</xdr:row>
      <xdr:rowOff>78874</xdr:rowOff>
    </xdr:to>
    <xdr:sp macro="" textlink="">
      <xdr:nvSpPr>
        <xdr:cNvPr id="726" name="楕円 725"/>
        <xdr:cNvSpPr/>
      </xdr:nvSpPr>
      <xdr:spPr>
        <a:xfrm>
          <a:off x="13652500" y="169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70001</xdr:rowOff>
    </xdr:from>
    <xdr:ext cx="534377" cy="259045"/>
    <xdr:sp macro="" textlink="">
      <xdr:nvSpPr>
        <xdr:cNvPr id="727" name="テキスト ボックス 726"/>
        <xdr:cNvSpPr txBox="1"/>
      </xdr:nvSpPr>
      <xdr:spPr>
        <a:xfrm>
          <a:off x="13436111" y="170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153581</xdr:rowOff>
    </xdr:from>
    <xdr:to>
      <xdr:col>67</xdr:col>
      <xdr:colOff>101600</xdr:colOff>
      <xdr:row>99</xdr:row>
      <xdr:rowOff>83731</xdr:rowOff>
    </xdr:to>
    <xdr:sp macro="" textlink="">
      <xdr:nvSpPr>
        <xdr:cNvPr id="728" name="楕円 727"/>
        <xdr:cNvSpPr/>
      </xdr:nvSpPr>
      <xdr:spPr>
        <a:xfrm>
          <a:off x="12763500" y="16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74858</xdr:rowOff>
    </xdr:from>
    <xdr:ext cx="534377" cy="259045"/>
    <xdr:sp macro="" textlink="">
      <xdr:nvSpPr>
        <xdr:cNvPr id="729" name="テキスト ボックス 728"/>
        <xdr:cNvSpPr txBox="1"/>
      </xdr:nvSpPr>
      <xdr:spPr>
        <a:xfrm>
          <a:off x="12547111" y="170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42164</xdr:rowOff>
    </xdr:to>
    <xdr:cxnSp macro="">
      <xdr:nvCxnSpPr>
        <xdr:cNvPr id="758" name="直線コネクタ 757"/>
        <xdr:cNvCxnSpPr/>
      </xdr:nvCxnSpPr>
      <xdr:spPr>
        <a:xfrm>
          <a:off x="21323300" y="6728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41593</xdr:rowOff>
    </xdr:from>
    <xdr:to>
      <xdr:col>111</xdr:col>
      <xdr:colOff>177800</xdr:colOff>
      <xdr:row>39</xdr:row>
      <xdr:rowOff>42164</xdr:rowOff>
    </xdr:to>
    <xdr:cxnSp macro="">
      <xdr:nvCxnSpPr>
        <xdr:cNvPr id="761" name="直線コネクタ 760"/>
        <xdr:cNvCxnSpPr/>
      </xdr:nvCxnSpPr>
      <xdr:spPr>
        <a:xfrm>
          <a:off x="20434300" y="67281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38354</xdr:rowOff>
    </xdr:from>
    <xdr:to>
      <xdr:col>107</xdr:col>
      <xdr:colOff>50800</xdr:colOff>
      <xdr:row>39</xdr:row>
      <xdr:rowOff>41593</xdr:rowOff>
    </xdr:to>
    <xdr:cxnSp macro="">
      <xdr:nvCxnSpPr>
        <xdr:cNvPr id="764" name="直線コネクタ 763"/>
        <xdr:cNvCxnSpPr/>
      </xdr:nvCxnSpPr>
      <xdr:spPr>
        <a:xfrm>
          <a:off x="19545300" y="672490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37402</xdr:rowOff>
    </xdr:from>
    <xdr:to>
      <xdr:col>102</xdr:col>
      <xdr:colOff>114300</xdr:colOff>
      <xdr:row>39</xdr:row>
      <xdr:rowOff>38354</xdr:rowOff>
    </xdr:to>
    <xdr:cxnSp macro="">
      <xdr:nvCxnSpPr>
        <xdr:cNvPr id="767" name="直線コネクタ 766"/>
        <xdr:cNvCxnSpPr/>
      </xdr:nvCxnSpPr>
      <xdr:spPr>
        <a:xfrm>
          <a:off x="18656300" y="67239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77" name="楕円 776"/>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313932" cy="259045"/>
    <xdr:sp macro="" textlink="">
      <xdr:nvSpPr>
        <xdr:cNvPr id="778" name="諸支出金該当値テキスト"/>
        <xdr:cNvSpPr txBox="1"/>
      </xdr:nvSpPr>
      <xdr:spPr>
        <a:xfrm>
          <a:off x="22212300"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9" name="楕円 778"/>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80" name="テキスト ボックス 779"/>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162243</xdr:rowOff>
    </xdr:from>
    <xdr:to>
      <xdr:col>107</xdr:col>
      <xdr:colOff>101600</xdr:colOff>
      <xdr:row>39</xdr:row>
      <xdr:rowOff>92393</xdr:rowOff>
    </xdr:to>
    <xdr:sp macro="" textlink="">
      <xdr:nvSpPr>
        <xdr:cNvPr id="781" name="楕円 780"/>
        <xdr:cNvSpPr/>
      </xdr:nvSpPr>
      <xdr:spPr>
        <a:xfrm>
          <a:off x="20383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83520</xdr:rowOff>
    </xdr:from>
    <xdr:ext cx="313932" cy="259045"/>
    <xdr:sp macro="" textlink="">
      <xdr:nvSpPr>
        <xdr:cNvPr id="782" name="テキスト ボックス 781"/>
        <xdr:cNvSpPr txBox="1"/>
      </xdr:nvSpPr>
      <xdr:spPr>
        <a:xfrm>
          <a:off x="20277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159004</xdr:rowOff>
    </xdr:from>
    <xdr:to>
      <xdr:col>102</xdr:col>
      <xdr:colOff>165100</xdr:colOff>
      <xdr:row>39</xdr:row>
      <xdr:rowOff>89154</xdr:rowOff>
    </xdr:to>
    <xdr:sp macro="" textlink="">
      <xdr:nvSpPr>
        <xdr:cNvPr id="783" name="楕円 782"/>
        <xdr:cNvSpPr/>
      </xdr:nvSpPr>
      <xdr:spPr>
        <a:xfrm>
          <a:off x="19494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80281</xdr:rowOff>
    </xdr:from>
    <xdr:ext cx="313932" cy="259045"/>
    <xdr:sp macro="" textlink="">
      <xdr:nvSpPr>
        <xdr:cNvPr id="784" name="テキスト ボックス 783"/>
        <xdr:cNvSpPr txBox="1"/>
      </xdr:nvSpPr>
      <xdr:spPr>
        <a:xfrm>
          <a:off x="19388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158052</xdr:rowOff>
    </xdr:from>
    <xdr:to>
      <xdr:col>98</xdr:col>
      <xdr:colOff>38100</xdr:colOff>
      <xdr:row>39</xdr:row>
      <xdr:rowOff>88202</xdr:rowOff>
    </xdr:to>
    <xdr:sp macro="" textlink="">
      <xdr:nvSpPr>
        <xdr:cNvPr id="785" name="楕円 784"/>
        <xdr:cNvSpPr/>
      </xdr:nvSpPr>
      <xdr:spPr>
        <a:xfrm>
          <a:off x="18605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79329</xdr:rowOff>
    </xdr:from>
    <xdr:ext cx="313932" cy="259045"/>
    <xdr:sp macro="" textlink="">
      <xdr:nvSpPr>
        <xdr:cNvPr id="786" name="テキスト ボックス 785"/>
        <xdr:cNvSpPr txBox="1"/>
      </xdr:nvSpPr>
      <xdr:spPr>
        <a:xfrm>
          <a:off x="18499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国勢調査において、人口が５万人未満になったことにより、市町村類型が下位グループ（人口５万人未満）になったが、類似団体内では人口が多い分類であるため、住民１人あ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総務費については、土地開発基金の廃止に伴う財政調整基金元金積立金の増加や、職員用ＰＣ入替に係る経費の増加などにより、一人当たりコストは増加している。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については、生活保護費が減少したものの、子育て交流センター新設に係る工事費や、介護保険特別会計・後期高齢者医療特別会計への繰出金が増加したことなどから、一人当たりコストは増加が続い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土木費については、圏央道スマートインターチェンジ関連事業が完了したことや、公共下水道事業特別会計への繰出金が公債費の減に伴い減少したことなどから、一人当たりコストは大幅に減少している。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消防費については、消防分署の新規建設に伴い一部事務組合への負担金が増加したものの、津波避難施設整備としての築山の築造工事が完了したことなどから、一人当たりコストは減少している。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教育費・災害復旧費については、それぞれ、国保大網病院の繰出金増、義務教育施設の空調設備整備の工事費増、台風災害に被災した公共施設等の復旧工事費増などにより、一人当たりコストは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今後も、公債費の増加に加えて、老朽化している公共施設等の維持補修費の増加が見込まれることから、令和２年３月策定の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近年実施された大型事業の財源として多額の市債を発行したことによる公債費の増加や、平成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日の市制施行に伴う扶助費の増加などが主な要因となり財源不足が続いていることから、</a:t>
          </a:r>
          <a:r>
            <a:rPr kumimoji="1" lang="ja-JP" altLang="en-US" sz="1200">
              <a:latin typeface="ＭＳ ゴシック" pitchFamily="49" charset="-128"/>
              <a:ea typeface="ＭＳ ゴシック" pitchFamily="49" charset="-128"/>
            </a:rPr>
            <a:t>実質単年度収支は赤字となっているが、基金の取崩しにより実質収支は黒字となっている。</a:t>
          </a:r>
        </a:p>
        <a:p>
          <a:r>
            <a:rPr kumimoji="1" lang="ja-JP" altLang="en-US" sz="1200">
              <a:latin typeface="ＭＳ ゴシック" pitchFamily="49" charset="-128"/>
              <a:ea typeface="ＭＳ ゴシック" pitchFamily="49" charset="-128"/>
            </a:rPr>
            <a:t>　なお、令和元年度の財政調整基金の取崩額は前年度と比較し増加し、実質単年度収支、基金残高ともに減少している。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本市の特別会計に赤字額は発生していないものの、病院事業会計においては、医業費用の増加により、今後も厳しい財政状況が続くことが見込まれる。</a:t>
          </a:r>
        </a:p>
        <a:p>
          <a:r>
            <a:rPr kumimoji="1" lang="ja-JP" altLang="en-US" sz="1200">
              <a:latin typeface="ＭＳ ゴシック" pitchFamily="49" charset="-128"/>
              <a:ea typeface="ＭＳ ゴシック" pitchFamily="49" charset="-128"/>
            </a:rPr>
            <a:t>　特別会計等への一般会計負担額は増加傾向にあるため、歳出削減や歳入確保策、経営戦略の実施を通じて、各会計のスリム化に努めていく。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394_&#22823;&#32178;&#30333;&#3732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61.7</v>
          </cell>
          <cell r="BX51">
            <v>65.8</v>
          </cell>
          <cell r="CF51">
            <v>73.900000000000006</v>
          </cell>
        </row>
        <row r="53">
          <cell r="BP53">
            <v>49.9</v>
          </cell>
          <cell r="BX53">
            <v>50.9</v>
          </cell>
          <cell r="CF53">
            <v>51.7</v>
          </cell>
        </row>
        <row r="55">
          <cell r="AN55" t="str">
            <v>類似団体内平均値</v>
          </cell>
          <cell r="BP55">
            <v>58.5</v>
          </cell>
          <cell r="BX55">
            <v>54.6</v>
          </cell>
          <cell r="CF55">
            <v>53.2</v>
          </cell>
        </row>
        <row r="57">
          <cell r="BP57">
            <v>52.9</v>
          </cell>
          <cell r="BX57">
            <v>58.3</v>
          </cell>
          <cell r="CF57">
            <v>59.6</v>
          </cell>
        </row>
        <row r="72">
          <cell r="BP72" t="str">
            <v>H27</v>
          </cell>
          <cell r="BX72" t="str">
            <v>H28</v>
          </cell>
          <cell r="CF72" t="str">
            <v>H29</v>
          </cell>
          <cell r="CN72" t="str">
            <v>H30</v>
          </cell>
          <cell r="CV72" t="str">
            <v>R01</v>
          </cell>
        </row>
        <row r="73">
          <cell r="AN73" t="str">
            <v>当該団体値</v>
          </cell>
          <cell r="BP73">
            <v>61.7</v>
          </cell>
          <cell r="BX73">
            <v>65.8</v>
          </cell>
          <cell r="CF73">
            <v>73.900000000000006</v>
          </cell>
          <cell r="CN73">
            <v>79.900000000000006</v>
          </cell>
          <cell r="CV73">
            <v>86.1</v>
          </cell>
        </row>
        <row r="75">
          <cell r="BP75">
            <v>8.6999999999999993</v>
          </cell>
          <cell r="BX75">
            <v>7.9</v>
          </cell>
          <cell r="CF75">
            <v>7.8</v>
          </cell>
          <cell r="CN75">
            <v>7.6</v>
          </cell>
          <cell r="CV75">
            <v>8.1999999999999993</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16543247</v>
      </c>
      <c r="BO4" s="424"/>
      <c r="BP4" s="424"/>
      <c r="BQ4" s="424"/>
      <c r="BR4" s="424"/>
      <c r="BS4" s="424"/>
      <c r="BT4" s="424"/>
      <c r="BU4" s="425"/>
      <c r="BV4" s="423">
        <v>16186991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4.8</v>
      </c>
      <c r="CU4" s="608"/>
      <c r="CV4" s="608"/>
      <c r="CW4" s="608"/>
      <c r="CX4" s="608"/>
      <c r="CY4" s="608"/>
      <c r="CZ4" s="608"/>
      <c r="DA4" s="609"/>
      <c r="DB4" s="607">
        <v>5.7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15880033</v>
      </c>
      <c r="BO5" s="429"/>
      <c r="BP5" s="429"/>
      <c r="BQ5" s="429"/>
      <c r="BR5" s="429"/>
      <c r="BS5" s="429"/>
      <c r="BT5" s="429"/>
      <c r="BU5" s="430"/>
      <c r="BV5" s="428">
        <v>15534565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99.7</v>
      </c>
      <c r="CU5" s="399"/>
      <c r="CV5" s="399"/>
      <c r="CW5" s="399"/>
      <c r="CX5" s="399"/>
      <c r="CY5" s="399"/>
      <c r="CZ5" s="399"/>
      <c r="DA5" s="400"/>
      <c r="DB5" s="398">
        <v>98.7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663214</v>
      </c>
      <c r="BO6" s="429"/>
      <c r="BP6" s="429"/>
      <c r="BQ6" s="429"/>
      <c r="BR6" s="429"/>
      <c r="BS6" s="429"/>
      <c r="BT6" s="429"/>
      <c r="BU6" s="430"/>
      <c r="BV6" s="428">
        <v>652426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105.4</v>
      </c>
      <c r="CU6" s="582"/>
      <c r="CV6" s="582"/>
      <c r="CW6" s="582"/>
      <c r="CX6" s="582"/>
      <c r="CY6" s="582"/>
      <c r="CZ6" s="582"/>
      <c r="DA6" s="583"/>
      <c r="DB6" s="581">
        <v>105.6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201774</v>
      </c>
      <c r="BO7" s="429"/>
      <c r="BP7" s="429"/>
      <c r="BQ7" s="429"/>
      <c r="BR7" s="429"/>
      <c r="BS7" s="429"/>
      <c r="BT7" s="429"/>
      <c r="BU7" s="430"/>
      <c r="BV7" s="428">
        <v>101286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9695647</v>
      </c>
      <c r="CU7" s="429"/>
      <c r="CV7" s="429"/>
      <c r="CW7" s="429"/>
      <c r="CX7" s="429"/>
      <c r="CY7" s="429"/>
      <c r="CZ7" s="429"/>
      <c r="DA7" s="430"/>
      <c r="DB7" s="428">
        <v>9627110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93</v>
      </c>
      <c r="AV8" s="486"/>
      <c r="AW8" s="486"/>
      <c r="AX8" s="486"/>
      <c r="AY8" s="408" t="s">
        <v>109</v>
      </c>
      <c r="AZ8" s="409"/>
      <c r="BA8" s="409"/>
      <c r="BB8" s="409"/>
      <c r="BC8" s="409"/>
      <c r="BD8" s="409"/>
      <c r="BE8" s="409"/>
      <c r="BF8" s="409"/>
      <c r="BG8" s="409"/>
      <c r="BH8" s="409"/>
      <c r="BI8" s="409"/>
      <c r="BJ8" s="409"/>
      <c r="BK8" s="409"/>
      <c r="BL8" s="409"/>
      <c r="BM8" s="410"/>
      <c r="BN8" s="428">
        <v>461440</v>
      </c>
      <c r="BO8" s="429"/>
      <c r="BP8" s="429"/>
      <c r="BQ8" s="429"/>
      <c r="BR8" s="429"/>
      <c r="BS8" s="429"/>
      <c r="BT8" s="429"/>
      <c r="BU8" s="430"/>
      <c r="BV8" s="428">
        <v>551140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49184</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105</v>
      </c>
      <c r="AV9" s="486"/>
      <c r="AW9" s="486"/>
      <c r="AX9" s="486"/>
      <c r="AY9" s="408" t="s">
        <v>115</v>
      </c>
      <c r="AZ9" s="409"/>
      <c r="BA9" s="409"/>
      <c r="BB9" s="409"/>
      <c r="BC9" s="409"/>
      <c r="BD9" s="409"/>
      <c r="BE9" s="409"/>
      <c r="BF9" s="409"/>
      <c r="BG9" s="409"/>
      <c r="BH9" s="409"/>
      <c r="BI9" s="409"/>
      <c r="BJ9" s="409"/>
      <c r="BK9" s="409"/>
      <c r="BL9" s="409"/>
      <c r="BM9" s="410"/>
      <c r="BN9" s="428">
        <v>-89700</v>
      </c>
      <c r="BO9" s="429"/>
      <c r="BP9" s="429"/>
      <c r="BQ9" s="429"/>
      <c r="BR9" s="429"/>
      <c r="BS9" s="429"/>
      <c r="BT9" s="429"/>
      <c r="BU9" s="430"/>
      <c r="BV9" s="428">
        <v>-177960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11.3</v>
      </c>
      <c r="CU9" s="399"/>
      <c r="CV9" s="399"/>
      <c r="CW9" s="399"/>
      <c r="CX9" s="399"/>
      <c r="CY9" s="399"/>
      <c r="CZ9" s="399"/>
      <c r="DA9" s="400"/>
      <c r="DB9" s="398">
        <v>10.8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50113</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101</v>
      </c>
      <c r="AV10" s="486"/>
      <c r="AW10" s="486"/>
      <c r="AX10" s="486"/>
      <c r="AY10" s="408" t="s">
        <v>119</v>
      </c>
      <c r="AZ10" s="409"/>
      <c r="BA10" s="409"/>
      <c r="BB10" s="409"/>
      <c r="BC10" s="409"/>
      <c r="BD10" s="409"/>
      <c r="BE10" s="409"/>
      <c r="BF10" s="409"/>
      <c r="BG10" s="409"/>
      <c r="BH10" s="409"/>
      <c r="BI10" s="409"/>
      <c r="BJ10" s="409"/>
      <c r="BK10" s="409"/>
      <c r="BL10" s="409"/>
      <c r="BM10" s="410"/>
      <c r="BN10" s="428">
        <v>375401</v>
      </c>
      <c r="BO10" s="429"/>
      <c r="BP10" s="429"/>
      <c r="BQ10" s="429"/>
      <c r="BR10" s="429"/>
      <c r="BS10" s="429"/>
      <c r="BT10" s="429"/>
      <c r="BU10" s="430"/>
      <c r="BV10" s="428">
        <v>118</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49200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101</v>
      </c>
      <c r="AV12" s="486"/>
      <c r="AW12" s="486"/>
      <c r="AX12" s="486"/>
      <c r="AY12" s="408" t="s">
        <v>133</v>
      </c>
      <c r="AZ12" s="409"/>
      <c r="BA12" s="409"/>
      <c r="BB12" s="409"/>
      <c r="BC12" s="409"/>
      <c r="BD12" s="409"/>
      <c r="BE12" s="409"/>
      <c r="BF12" s="409"/>
      <c r="BG12" s="409"/>
      <c r="BH12" s="409"/>
      <c r="BI12" s="409"/>
      <c r="BJ12" s="409"/>
      <c r="BK12" s="409"/>
      <c r="BL12" s="409"/>
      <c r="BM12" s="410"/>
      <c r="BN12" s="428">
        <v>998248</v>
      </c>
      <c r="BO12" s="429"/>
      <c r="BP12" s="429"/>
      <c r="BQ12" s="429"/>
      <c r="BR12" s="429"/>
      <c r="BS12" s="429"/>
      <c r="BT12" s="429"/>
      <c r="BU12" s="430"/>
      <c r="BV12" s="428">
        <v>469609</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48592</v>
      </c>
      <c r="S13" s="532"/>
      <c r="T13" s="532"/>
      <c r="U13" s="532"/>
      <c r="V13" s="533"/>
      <c r="W13" s="519" t="s">
        <v>137</v>
      </c>
      <c r="X13" s="441"/>
      <c r="Y13" s="441"/>
      <c r="Z13" s="441"/>
      <c r="AA13" s="441"/>
      <c r="AB13" s="442"/>
      <c r="AC13" s="404">
        <v>1160</v>
      </c>
      <c r="AD13" s="405"/>
      <c r="AE13" s="405"/>
      <c r="AF13" s="405"/>
      <c r="AG13" s="406"/>
      <c r="AH13" s="404">
        <v>1047</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-712547</v>
      </c>
      <c r="BO13" s="429"/>
      <c r="BP13" s="429"/>
      <c r="BQ13" s="429"/>
      <c r="BR13" s="429"/>
      <c r="BS13" s="429"/>
      <c r="BT13" s="429"/>
      <c r="BU13" s="430"/>
      <c r="BV13" s="428">
        <v>-647451</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8.1999999999999993</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49620</v>
      </c>
      <c r="S14" s="532"/>
      <c r="T14" s="532"/>
      <c r="U14" s="532"/>
      <c r="V14" s="533"/>
      <c r="W14" s="534"/>
      <c r="X14" s="444"/>
      <c r="Y14" s="444"/>
      <c r="Z14" s="444"/>
      <c r="AA14" s="444"/>
      <c r="AB14" s="445"/>
      <c r="AC14" s="524">
        <v>5.4</v>
      </c>
      <c r="AD14" s="525"/>
      <c r="AE14" s="525"/>
      <c r="AF14" s="525"/>
      <c r="AG14" s="526"/>
      <c r="AH14" s="524">
        <v>4.9000000000000004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86.1</v>
      </c>
      <c r="CU14" s="536"/>
      <c r="CV14" s="536"/>
      <c r="CW14" s="536"/>
      <c r="CX14" s="536"/>
      <c r="CY14" s="536"/>
      <c r="CZ14" s="536"/>
      <c r="DA14" s="537"/>
      <c r="DB14" s="535">
        <v>79.900000000000006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136</v>
      </c>
      <c r="N15" s="529"/>
      <c r="O15" s="529"/>
      <c r="P15" s="529"/>
      <c r="Q15" s="530"/>
      <c r="R15" s="531">
        <v>49023</v>
      </c>
      <c r="S15" s="532"/>
      <c r="T15" s="532"/>
      <c r="U15" s="532"/>
      <c r="V15" s="533"/>
      <c r="W15" s="519" t="s">
        <v>144</v>
      </c>
      <c r="X15" s="441"/>
      <c r="Y15" s="441"/>
      <c r="Z15" s="441"/>
      <c r="AA15" s="441"/>
      <c r="AB15" s="442"/>
      <c r="AC15" s="404">
        <v>4687</v>
      </c>
      <c r="AD15" s="405"/>
      <c r="AE15" s="405"/>
      <c r="AF15" s="405"/>
      <c r="AG15" s="406"/>
      <c r="AH15" s="404">
        <v>4825</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4908702</v>
      </c>
      <c r="BO15" s="424"/>
      <c r="BP15" s="424"/>
      <c r="BQ15" s="424"/>
      <c r="BR15" s="424"/>
      <c r="BS15" s="424"/>
      <c r="BT15" s="424"/>
      <c r="BU15" s="425"/>
      <c r="BV15" s="423">
        <v>4863795</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21.8</v>
      </c>
      <c r="AD16" s="525"/>
      <c r="AE16" s="525"/>
      <c r="AF16" s="525"/>
      <c r="AG16" s="526"/>
      <c r="AH16" s="524">
        <v>22.5</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7861128</v>
      </c>
      <c r="BO16" s="429"/>
      <c r="BP16" s="429"/>
      <c r="BQ16" s="429"/>
      <c r="BR16" s="429"/>
      <c r="BS16" s="429"/>
      <c r="BT16" s="429"/>
      <c r="BU16" s="430"/>
      <c r="BV16" s="428">
        <v>7761894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15611</v>
      </c>
      <c r="AD17" s="405"/>
      <c r="AE17" s="405"/>
      <c r="AF17" s="405"/>
      <c r="AG17" s="406"/>
      <c r="AH17" s="404">
        <v>15620</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6232522</v>
      </c>
      <c r="BO17" s="429"/>
      <c r="BP17" s="429"/>
      <c r="BQ17" s="429"/>
      <c r="BR17" s="429"/>
      <c r="BS17" s="429"/>
      <c r="BT17" s="429"/>
      <c r="BU17" s="430"/>
      <c r="BV17" s="428">
        <v>6146465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58.08</v>
      </c>
      <c r="M18" s="493"/>
      <c r="N18" s="493"/>
      <c r="O18" s="493"/>
      <c r="P18" s="493"/>
      <c r="Q18" s="493"/>
      <c r="R18" s="494"/>
      <c r="S18" s="494"/>
      <c r="T18" s="494"/>
      <c r="U18" s="494"/>
      <c r="V18" s="495"/>
      <c r="W18" s="509"/>
      <c r="X18" s="510"/>
      <c r="Y18" s="510"/>
      <c r="Z18" s="510"/>
      <c r="AA18" s="510"/>
      <c r="AB18" s="520"/>
      <c r="AC18" s="392">
        <v>72.8</v>
      </c>
      <c r="AD18" s="393"/>
      <c r="AE18" s="393"/>
      <c r="AF18" s="393"/>
      <c r="AG18" s="496"/>
      <c r="AH18" s="392">
        <v>72.7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9777543</v>
      </c>
      <c r="BO18" s="429"/>
      <c r="BP18" s="429"/>
      <c r="BQ18" s="429"/>
      <c r="BR18" s="429"/>
      <c r="BS18" s="429"/>
      <c r="BT18" s="429"/>
      <c r="BU18" s="430"/>
      <c r="BV18" s="428">
        <v>9630026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847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11898802</v>
      </c>
      <c r="BO19" s="429"/>
      <c r="BP19" s="429"/>
      <c r="BQ19" s="429"/>
      <c r="BR19" s="429"/>
      <c r="BS19" s="429"/>
      <c r="BT19" s="429"/>
      <c r="BU19" s="430"/>
      <c r="BV19" s="428">
        <v>11269156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18849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16603497</v>
      </c>
      <c r="BO23" s="429"/>
      <c r="BP23" s="429"/>
      <c r="BQ23" s="429"/>
      <c r="BR23" s="429"/>
      <c r="BS23" s="429"/>
      <c r="BT23" s="429"/>
      <c r="BU23" s="430"/>
      <c r="BV23" s="428">
        <v>16520366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8200</v>
      </c>
      <c r="R24" s="405"/>
      <c r="S24" s="405"/>
      <c r="T24" s="405"/>
      <c r="U24" s="405"/>
      <c r="V24" s="406"/>
      <c r="W24" s="470"/>
      <c r="X24" s="461"/>
      <c r="Y24" s="462"/>
      <c r="Z24" s="401" t="s">
        <v>168</v>
      </c>
      <c r="AA24" s="402"/>
      <c r="AB24" s="402"/>
      <c r="AC24" s="402"/>
      <c r="AD24" s="402"/>
      <c r="AE24" s="402"/>
      <c r="AF24" s="402"/>
      <c r="AG24" s="403"/>
      <c r="AH24" s="404">
        <v>339</v>
      </c>
      <c r="AI24" s="405"/>
      <c r="AJ24" s="405"/>
      <c r="AK24" s="405"/>
      <c r="AL24" s="406"/>
      <c r="AM24" s="404">
        <v>1069884</v>
      </c>
      <c r="AN24" s="405"/>
      <c r="AO24" s="405"/>
      <c r="AP24" s="405"/>
      <c r="AQ24" s="405"/>
      <c r="AR24" s="406"/>
      <c r="AS24" s="404">
        <v>3156</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12300266</v>
      </c>
      <c r="BO24" s="429"/>
      <c r="BP24" s="429"/>
      <c r="BQ24" s="429"/>
      <c r="BR24" s="429"/>
      <c r="BS24" s="429"/>
      <c r="BT24" s="429"/>
      <c r="BU24" s="430"/>
      <c r="BV24" s="428">
        <v>12332936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6720</v>
      </c>
      <c r="R25" s="405"/>
      <c r="S25" s="405"/>
      <c r="T25" s="405"/>
      <c r="U25" s="405"/>
      <c r="V25" s="406"/>
      <c r="W25" s="470"/>
      <c r="X25" s="461"/>
      <c r="Y25" s="462"/>
      <c r="Z25" s="401" t="s">
        <v>171</v>
      </c>
      <c r="AA25" s="402"/>
      <c r="AB25" s="402"/>
      <c r="AC25" s="402"/>
      <c r="AD25" s="402"/>
      <c r="AE25" s="402"/>
      <c r="AF25" s="402"/>
      <c r="AG25" s="403"/>
      <c r="AH25" s="404" t="s">
        <v>135</v>
      </c>
      <c r="AI25" s="405"/>
      <c r="AJ25" s="405"/>
      <c r="AK25" s="405"/>
      <c r="AL25" s="406"/>
      <c r="AM25" s="404" t="s">
        <v>135</v>
      </c>
      <c r="AN25" s="405"/>
      <c r="AO25" s="405"/>
      <c r="AP25" s="405"/>
      <c r="AQ25" s="405"/>
      <c r="AR25" s="406"/>
      <c r="AS25" s="404" t="s">
        <v>135</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1074048</v>
      </c>
      <c r="BO25" s="424"/>
      <c r="BP25" s="424"/>
      <c r="BQ25" s="424"/>
      <c r="BR25" s="424"/>
      <c r="BS25" s="424"/>
      <c r="BT25" s="424"/>
      <c r="BU25" s="425"/>
      <c r="BV25" s="423">
        <v>1766910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6020</v>
      </c>
      <c r="R26" s="405"/>
      <c r="S26" s="405"/>
      <c r="T26" s="405"/>
      <c r="U26" s="405"/>
      <c r="V26" s="406"/>
      <c r="W26" s="470"/>
      <c r="X26" s="461"/>
      <c r="Y26" s="462"/>
      <c r="Z26" s="401" t="s">
        <v>174</v>
      </c>
      <c r="AA26" s="483"/>
      <c r="AB26" s="483"/>
      <c r="AC26" s="483"/>
      <c r="AD26" s="483"/>
      <c r="AE26" s="483"/>
      <c r="AF26" s="483"/>
      <c r="AG26" s="484"/>
      <c r="AH26" s="404">
        <v>22</v>
      </c>
      <c r="AI26" s="405"/>
      <c r="AJ26" s="405"/>
      <c r="AK26" s="405"/>
      <c r="AL26" s="406"/>
      <c r="AM26" s="404">
        <v>66242</v>
      </c>
      <c r="AN26" s="405"/>
      <c r="AO26" s="405"/>
      <c r="AP26" s="405"/>
      <c r="AQ26" s="405"/>
      <c r="AR26" s="406"/>
      <c r="AS26" s="404">
        <v>3011</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135</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3800</v>
      </c>
      <c r="R27" s="405"/>
      <c r="S27" s="405"/>
      <c r="T27" s="405"/>
      <c r="U27" s="405"/>
      <c r="V27" s="406"/>
      <c r="W27" s="470"/>
      <c r="X27" s="461"/>
      <c r="Y27" s="462"/>
      <c r="Z27" s="401" t="s">
        <v>177</v>
      </c>
      <c r="AA27" s="402"/>
      <c r="AB27" s="402"/>
      <c r="AC27" s="402"/>
      <c r="AD27" s="402"/>
      <c r="AE27" s="402"/>
      <c r="AF27" s="402"/>
      <c r="AG27" s="403"/>
      <c r="AH27" s="404">
        <v>25</v>
      </c>
      <c r="AI27" s="405"/>
      <c r="AJ27" s="405"/>
      <c r="AK27" s="405"/>
      <c r="AL27" s="406"/>
      <c r="AM27" s="404">
        <v>60575</v>
      </c>
      <c r="AN27" s="405"/>
      <c r="AO27" s="405"/>
      <c r="AP27" s="405"/>
      <c r="AQ27" s="405"/>
      <c r="AR27" s="406"/>
      <c r="AS27" s="404">
        <v>2423</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135</v>
      </c>
      <c r="BO27" s="432"/>
      <c r="BP27" s="432"/>
      <c r="BQ27" s="432"/>
      <c r="BR27" s="432"/>
      <c r="BS27" s="432"/>
      <c r="BT27" s="432"/>
      <c r="BU27" s="433"/>
      <c r="BV27" s="431">
        <v>374691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3200</v>
      </c>
      <c r="R28" s="405"/>
      <c r="S28" s="405"/>
      <c r="T28" s="405"/>
      <c r="U28" s="405"/>
      <c r="V28" s="406"/>
      <c r="W28" s="470"/>
      <c r="X28" s="461"/>
      <c r="Y28" s="462"/>
      <c r="Z28" s="401" t="s">
        <v>180</v>
      </c>
      <c r="AA28" s="402"/>
      <c r="AB28" s="402"/>
      <c r="AC28" s="402"/>
      <c r="AD28" s="402"/>
      <c r="AE28" s="402"/>
      <c r="AF28" s="402"/>
      <c r="AG28" s="403"/>
      <c r="AH28" s="404" t="s">
        <v>135</v>
      </c>
      <c r="AI28" s="405"/>
      <c r="AJ28" s="405"/>
      <c r="AK28" s="405"/>
      <c r="AL28" s="406"/>
      <c r="AM28" s="404" t="s">
        <v>135</v>
      </c>
      <c r="AN28" s="405"/>
      <c r="AO28" s="405"/>
      <c r="AP28" s="405"/>
      <c r="AQ28" s="405"/>
      <c r="AR28" s="406"/>
      <c r="AS28" s="404" t="s">
        <v>135</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1092443</v>
      </c>
      <c r="BO28" s="424"/>
      <c r="BP28" s="424"/>
      <c r="BQ28" s="424"/>
      <c r="BR28" s="424"/>
      <c r="BS28" s="424"/>
      <c r="BT28" s="424"/>
      <c r="BU28" s="425"/>
      <c r="BV28" s="423">
        <v>1415290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16</v>
      </c>
      <c r="M29" s="405"/>
      <c r="N29" s="405"/>
      <c r="O29" s="405"/>
      <c r="P29" s="406"/>
      <c r="Q29" s="404">
        <v>3000</v>
      </c>
      <c r="R29" s="405"/>
      <c r="S29" s="405"/>
      <c r="T29" s="405"/>
      <c r="U29" s="405"/>
      <c r="V29" s="406"/>
      <c r="W29" s="471"/>
      <c r="X29" s="472"/>
      <c r="Y29" s="473"/>
      <c r="Z29" s="401" t="s">
        <v>183</v>
      </c>
      <c r="AA29" s="402"/>
      <c r="AB29" s="402"/>
      <c r="AC29" s="402"/>
      <c r="AD29" s="402"/>
      <c r="AE29" s="402"/>
      <c r="AF29" s="402"/>
      <c r="AG29" s="403"/>
      <c r="AH29" s="404">
        <v>364</v>
      </c>
      <c r="AI29" s="405"/>
      <c r="AJ29" s="405"/>
      <c r="AK29" s="405"/>
      <c r="AL29" s="406"/>
      <c r="AM29" s="404">
        <v>1130459</v>
      </c>
      <c r="AN29" s="405"/>
      <c r="AO29" s="405"/>
      <c r="AP29" s="405"/>
      <c r="AQ29" s="405"/>
      <c r="AR29" s="406"/>
      <c r="AS29" s="404">
        <v>3106</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253</v>
      </c>
      <c r="BO29" s="429"/>
      <c r="BP29" s="429"/>
      <c r="BQ29" s="429"/>
      <c r="BR29" s="429"/>
      <c r="BS29" s="429"/>
      <c r="BT29" s="429"/>
      <c r="BU29" s="430"/>
      <c r="BV29" s="428">
        <v>253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1540273</v>
      </c>
      <c r="BO30" s="432"/>
      <c r="BP30" s="432"/>
      <c r="BQ30" s="432"/>
      <c r="BR30" s="432"/>
      <c r="BS30" s="432"/>
      <c r="BT30" s="432"/>
      <c r="BU30" s="433"/>
      <c r="BV30" s="431">
        <v>1551500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193</v>
      </c>
      <c r="X33" s="390"/>
      <c r="Y33" s="390"/>
      <c r="Z33" s="390"/>
      <c r="AA33" s="390"/>
      <c r="AB33" s="390"/>
      <c r="AC33" s="390"/>
      <c r="AD33" s="390"/>
      <c r="AE33" s="390"/>
      <c r="AF33" s="390"/>
      <c r="AG33" s="390"/>
      <c r="AH33" s="390"/>
      <c r="AI33" s="390"/>
      <c r="AJ33" s="390"/>
      <c r="AK33" s="390"/>
      <c r="AL33" s="216"/>
      <c r="AM33" s="391" t="s">
        <v>192</v>
      </c>
      <c r="AN33" s="391"/>
      <c r="AO33" s="390" t="s">
        <v>193</v>
      </c>
      <c r="AP33" s="390"/>
      <c r="AQ33" s="390"/>
      <c r="AR33" s="390"/>
      <c r="AS33" s="390"/>
      <c r="AT33" s="390"/>
      <c r="AU33" s="390"/>
      <c r="AV33" s="390"/>
      <c r="AW33" s="390"/>
      <c r="AX33" s="390"/>
      <c r="AY33" s="390"/>
      <c r="AZ33" s="390"/>
      <c r="BA33" s="390"/>
      <c r="BB33" s="390"/>
      <c r="BC33" s="390"/>
      <c r="BD33" s="217"/>
      <c r="BE33" s="390" t="s">
        <v>194</v>
      </c>
      <c r="BF33" s="390"/>
      <c r="BG33" s="390" t="s">
        <v>195</v>
      </c>
      <c r="BH33" s="390"/>
      <c r="BI33" s="390"/>
      <c r="BJ33" s="390"/>
      <c r="BK33" s="390"/>
      <c r="BL33" s="390"/>
      <c r="BM33" s="390"/>
      <c r="BN33" s="390"/>
      <c r="BO33" s="390"/>
      <c r="BP33" s="390"/>
      <c r="BQ33" s="390"/>
      <c r="BR33" s="390"/>
      <c r="BS33" s="390"/>
      <c r="BT33" s="390"/>
      <c r="BU33" s="390"/>
      <c r="BV33" s="217"/>
      <c r="BW33" s="391" t="s">
        <v>194</v>
      </c>
      <c r="BX33" s="391"/>
      <c r="BY33" s="390" t="s">
        <v>196</v>
      </c>
      <c r="BZ33" s="390"/>
      <c r="CA33" s="390"/>
      <c r="CB33" s="390"/>
      <c r="CC33" s="390"/>
      <c r="CD33" s="390"/>
      <c r="CE33" s="390"/>
      <c r="CF33" s="390"/>
      <c r="CG33" s="390"/>
      <c r="CH33" s="390"/>
      <c r="CI33" s="390"/>
      <c r="CJ33" s="390"/>
      <c r="CK33" s="390"/>
      <c r="CL33" s="390"/>
      <c r="CM33" s="390"/>
      <c r="CN33" s="216"/>
      <c r="CO33" s="391" t="s">
        <v>192</v>
      </c>
      <c r="CP33" s="391"/>
      <c r="CQ33" s="390" t="s">
        <v>197</v>
      </c>
      <c r="CR33" s="390"/>
      <c r="CS33" s="390"/>
      <c r="CT33" s="390"/>
      <c r="CU33" s="390"/>
      <c r="CV33" s="390"/>
      <c r="CW33" s="390"/>
      <c r="CX33" s="390"/>
      <c r="CY33" s="390"/>
      <c r="CZ33" s="390"/>
      <c r="DA33" s="390"/>
      <c r="DB33" s="390"/>
      <c r="DC33" s="390"/>
      <c r="DD33" s="390"/>
      <c r="DE33" s="390"/>
      <c r="DF33" s="216"/>
      <c r="DG33" s="389" t="s">
        <v>198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ガス事業会計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IF('各会計、関係団体の財政状況及び健全化判断比率'!B34="","",'各会計、関係団体の財政状況及び健全化判断比率'!B34)</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IF('各会計、関係団体の財政状況及び健全化判断比率'!B35="","",'各会計、関係団体の財政状況及び健全化判断比率'!B35)</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土地区画整理事業特別会計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九十九里地域水道企業団(水道用水供給事業会計)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山武郡市広域行政組合(一般会計)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山武郡市広域水道企業団(水道事業会計)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19</v>
      </c>
      <c r="BX41" s="387"/>
      <c r="BY41" s="386" t="str">
        <f>IF('各会計、関係団体の財政状況及び健全化判断比率'!B75="","",'各会計、関係団体の財政状況及び健全化判断比率'!B75)</f>
        <v>東金市外三市町清掃組合(一般会計)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20</v>
      </c>
      <c r="BX42" s="387"/>
      <c r="BY42" s="386" t="str">
        <f>IF('各会計、関係団体の財政状況及び健全化判断比率'!B76="","",'各会計、関係団体の財政状況及び健全化判断比率'!B76)</f>
        <v>千葉県後期高齢者医療広域連合(一般会計)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21</v>
      </c>
      <c r="BX43" s="387"/>
      <c r="BY43" s="386" t="str">
        <f>IF('各会計、関係団体の財政状況及び健全化判断比率'!B77="","",'各会計、関係団体の財政状況及び健全化判断比率'!B77)</f>
        <v>千葉県後期高齢者医療広域連合(後期高齢者医療特別会計)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wfSaAi1ui8xR/nO5d0ZFWTK84jE7bQj6V8UcXYSKeUzbwaC1jG5BPV76ODUUWFBg9uR2fprKKwX/W6EloiOl8g==" saltValue="l699IKt/3lPxw99U5y/G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0" t="s">
        <v>554</v>
      </c>
      <c r="D34" s="1210"/>
      <c r="E34" s="1211"/>
      <c r="F34" s="32">
        <v>7.48</v>
      </c>
      <c r="G34" s="33">
        <v>6.55</v>
      </c>
      <c r="H34" s="33">
        <v>7.29</v>
      </c>
      <c r="I34" s="33">
        <v>5.44</v>
      </c>
      <c r="J34" s="34">
        <v>4.75</v>
      </c>
      <c r="K34" s="22"/>
      <c r="L34" s="22"/>
      <c r="M34" s="22"/>
      <c r="N34" s="22"/>
      <c r="O34" s="22"/>
      <c r="P34" s="22"/>
    </row>
    <row r="35" spans="1:16" ht="39" customHeight="1" x14ac:dyDescent="0.15">
      <c r="A35" s="22"/>
      <c r="B35" s="35"/>
      <c r="C35" s="1204" t="s">
        <v>555</v>
      </c>
      <c r="D35" s="1205"/>
      <c r="E35" s="1206"/>
      <c r="F35" s="36">
        <v>3.72</v>
      </c>
      <c r="G35" s="37">
        <v>3.53</v>
      </c>
      <c r="H35" s="37">
        <v>3.44</v>
      </c>
      <c r="I35" s="37">
        <v>3.61</v>
      </c>
      <c r="J35" s="38">
        <v>4.09</v>
      </c>
      <c r="K35" s="22"/>
      <c r="L35" s="22"/>
      <c r="M35" s="22"/>
      <c r="N35" s="22"/>
      <c r="O35" s="22"/>
      <c r="P35" s="22"/>
    </row>
    <row r="36" spans="1:16" ht="39" customHeight="1" x14ac:dyDescent="0.15">
      <c r="A36" s="22"/>
      <c r="B36" s="35"/>
      <c r="C36" s="1204" t="s">
        <v>556</v>
      </c>
      <c r="D36" s="1205"/>
      <c r="E36" s="1206"/>
      <c r="F36" s="36">
        <v>2.61</v>
      </c>
      <c r="G36" s="37">
        <v>2.63</v>
      </c>
      <c r="H36" s="37">
        <v>2.52</v>
      </c>
      <c r="I36" s="37">
        <v>2.17</v>
      </c>
      <c r="J36" s="38">
        <v>2.35</v>
      </c>
      <c r="K36" s="22"/>
      <c r="L36" s="22"/>
      <c r="M36" s="22"/>
      <c r="N36" s="22"/>
      <c r="O36" s="22"/>
      <c r="P36" s="22"/>
    </row>
    <row r="37" spans="1:16" ht="39" customHeight="1" x14ac:dyDescent="0.15">
      <c r="A37" s="22"/>
      <c r="B37" s="35"/>
      <c r="C37" s="1204" t="s">
        <v>557</v>
      </c>
      <c r="D37" s="1205"/>
      <c r="E37" s="1206"/>
      <c r="F37" s="36">
        <v>2.0099999999999998</v>
      </c>
      <c r="G37" s="37">
        <v>0.02</v>
      </c>
      <c r="H37" s="37">
        <v>1.83</v>
      </c>
      <c r="I37" s="37">
        <v>1.56</v>
      </c>
      <c r="J37" s="38">
        <v>1.42</v>
      </c>
      <c r="K37" s="22"/>
      <c r="L37" s="22"/>
      <c r="M37" s="22"/>
      <c r="N37" s="22"/>
      <c r="O37" s="22"/>
      <c r="P37" s="22"/>
    </row>
    <row r="38" spans="1:16" ht="39" customHeight="1" x14ac:dyDescent="0.15">
      <c r="A38" s="22"/>
      <c r="B38" s="35"/>
      <c r="C38" s="1204" t="s">
        <v>558</v>
      </c>
      <c r="D38" s="1205"/>
      <c r="E38" s="1206"/>
      <c r="F38" s="36">
        <v>0.31</v>
      </c>
      <c r="G38" s="37">
        <v>0.12</v>
      </c>
      <c r="H38" s="37">
        <v>0.54</v>
      </c>
      <c r="I38" s="37">
        <v>0.22</v>
      </c>
      <c r="J38" s="38">
        <v>1.2</v>
      </c>
      <c r="K38" s="22"/>
      <c r="L38" s="22"/>
      <c r="M38" s="22"/>
      <c r="N38" s="22"/>
      <c r="O38" s="22"/>
      <c r="P38" s="22"/>
    </row>
    <row r="39" spans="1:16" ht="39" customHeight="1" x14ac:dyDescent="0.15">
      <c r="A39" s="22"/>
      <c r="B39" s="35"/>
      <c r="C39" s="1204" t="s">
        <v>559</v>
      </c>
      <c r="D39" s="1205"/>
      <c r="E39" s="1206"/>
      <c r="F39" s="36">
        <v>2.69</v>
      </c>
      <c r="G39" s="37">
        <v>4.1500000000000004</v>
      </c>
      <c r="H39" s="37">
        <v>2.59</v>
      </c>
      <c r="I39" s="37">
        <v>0.62</v>
      </c>
      <c r="J39" s="38">
        <v>0.27</v>
      </c>
      <c r="K39" s="22"/>
      <c r="L39" s="22"/>
      <c r="M39" s="22"/>
      <c r="N39" s="22"/>
      <c r="O39" s="22"/>
      <c r="P39" s="22"/>
    </row>
    <row r="40" spans="1:16" ht="39" customHeight="1" x14ac:dyDescent="0.15">
      <c r="A40" s="22"/>
      <c r="B40" s="35"/>
      <c r="C40" s="1204" t="s">
        <v>560</v>
      </c>
      <c r="D40" s="1205"/>
      <c r="E40" s="1206"/>
      <c r="F40" s="36">
        <v>0</v>
      </c>
      <c r="G40" s="37">
        <v>1.63</v>
      </c>
      <c r="H40" s="37">
        <v>0.06</v>
      </c>
      <c r="I40" s="37">
        <v>0.03</v>
      </c>
      <c r="J40" s="38">
        <v>0.05</v>
      </c>
      <c r="K40" s="22"/>
      <c r="L40" s="22"/>
      <c r="M40" s="22"/>
      <c r="N40" s="22"/>
      <c r="O40" s="22"/>
      <c r="P40" s="22"/>
    </row>
    <row r="41" spans="1:16" ht="39" customHeight="1" x14ac:dyDescent="0.15">
      <c r="A41" s="22"/>
      <c r="B41" s="35"/>
      <c r="C41" s="1204" t="s">
        <v>561</v>
      </c>
      <c r="D41" s="1205"/>
      <c r="E41" s="1206"/>
      <c r="F41" s="36">
        <v>7.0000000000000007E-2</v>
      </c>
      <c r="G41" s="37">
        <v>0.05</v>
      </c>
      <c r="H41" s="37">
        <v>0.09</v>
      </c>
      <c r="I41" s="37">
        <v>0.05</v>
      </c>
      <c r="J41" s="38">
        <v>0.01</v>
      </c>
      <c r="K41" s="22"/>
      <c r="L41" s="22"/>
      <c r="M41" s="22"/>
      <c r="N41" s="22"/>
      <c r="O41" s="22"/>
      <c r="P41" s="22"/>
    </row>
    <row r="42" spans="1:16" ht="39" customHeight="1" x14ac:dyDescent="0.15">
      <c r="A42" s="22"/>
      <c r="B42" s="39"/>
      <c r="C42" s="1204" t="s">
        <v>562</v>
      </c>
      <c r="D42" s="1205"/>
      <c r="E42" s="1206"/>
      <c r="F42" s="36" t="s">
        <v>503</v>
      </c>
      <c r="G42" s="37" t="s">
        <v>503</v>
      </c>
      <c r="H42" s="37" t="s">
        <v>503</v>
      </c>
      <c r="I42" s="37" t="s">
        <v>503</v>
      </c>
      <c r="J42" s="38" t="s">
        <v>503</v>
      </c>
      <c r="K42" s="22"/>
      <c r="L42" s="22"/>
      <c r="M42" s="22"/>
      <c r="N42" s="22"/>
      <c r="O42" s="22"/>
      <c r="P42" s="22"/>
    </row>
    <row r="43" spans="1:16" ht="39" customHeight="1" thickBot="1" x14ac:dyDescent="0.2">
      <c r="A43" s="22"/>
      <c r="B43" s="40"/>
      <c r="C43" s="1207" t="s">
        <v>563</v>
      </c>
      <c r="D43" s="1208"/>
      <c r="E43" s="1209"/>
      <c r="F43" s="41">
        <v>0.08</v>
      </c>
      <c r="G43" s="42">
        <v>0.09</v>
      </c>
      <c r="H43" s="42">
        <v>0.26</v>
      </c>
      <c r="I43" s="42">
        <v>0.28000000000000003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NuXW3AeJ3x/E4tL4Zq2UW3Mp4fNfgk6NbE/nxSc2AwZyrlM0ZkVc74plXwVua1TjdIkLQvVWSqcvG1FfGDXw==" saltValue="Ge/7f4K7jNmJWhnKrTt2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1018</v>
      </c>
      <c r="L45" s="60">
        <v>1088</v>
      </c>
      <c r="M45" s="60">
        <v>1179</v>
      </c>
      <c r="N45" s="60">
        <v>1260</v>
      </c>
      <c r="O45" s="61">
        <v>1339</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503</v>
      </c>
      <c r="L46" s="64" t="s">
        <v>503</v>
      </c>
      <c r="M46" s="64" t="s">
        <v>503</v>
      </c>
      <c r="N46" s="64" t="s">
        <v>503</v>
      </c>
      <c r="O46" s="65" t="s">
        <v>503</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503</v>
      </c>
      <c r="L47" s="64" t="s">
        <v>503</v>
      </c>
      <c r="M47" s="64" t="s">
        <v>503</v>
      </c>
      <c r="N47" s="64" t="s">
        <v>503</v>
      </c>
      <c r="O47" s="65" t="s">
        <v>503</v>
      </c>
      <c r="P47" s="48"/>
      <c r="Q47" s="48"/>
      <c r="R47" s="48"/>
      <c r="S47" s="48"/>
      <c r="T47" s="48"/>
      <c r="U47" s="48"/>
    </row>
    <row r="48" spans="1:21" ht="30.75" customHeight="1" x14ac:dyDescent="0.15">
      <c r="A48" s="48"/>
      <c r="B48" s="1232"/>
      <c r="C48" s="1233"/>
      <c r="D48" s="62"/>
      <c r="E48" s="1214" t="s">
        <v>14</v>
      </c>
      <c r="F48" s="1214"/>
      <c r="G48" s="1214"/>
      <c r="H48" s="1214"/>
      <c r="I48" s="1214"/>
      <c r="J48" s="1215"/>
      <c r="K48" s="63">
        <v>604</v>
      </c>
      <c r="L48" s="64">
        <v>590</v>
      </c>
      <c r="M48" s="64">
        <v>604</v>
      </c>
      <c r="N48" s="64">
        <v>562</v>
      </c>
      <c r="O48" s="65">
        <v>531</v>
      </c>
      <c r="P48" s="48"/>
      <c r="Q48" s="48"/>
      <c r="R48" s="48"/>
      <c r="S48" s="48"/>
      <c r="T48" s="48"/>
      <c r="U48" s="48"/>
    </row>
    <row r="49" spans="1:21" ht="30.75" customHeight="1" x14ac:dyDescent="0.15">
      <c r="A49" s="48"/>
      <c r="B49" s="1232"/>
      <c r="C49" s="1233"/>
      <c r="D49" s="62"/>
      <c r="E49" s="1214" t="s">
        <v>15</v>
      </c>
      <c r="F49" s="1214"/>
      <c r="G49" s="1214"/>
      <c r="H49" s="1214"/>
      <c r="I49" s="1214"/>
      <c r="J49" s="1215"/>
      <c r="K49" s="63">
        <v>86</v>
      </c>
      <c r="L49" s="64">
        <v>73</v>
      </c>
      <c r="M49" s="64">
        <v>61</v>
      </c>
      <c r="N49" s="64">
        <v>55</v>
      </c>
      <c r="O49" s="65">
        <v>66</v>
      </c>
      <c r="P49" s="48"/>
      <c r="Q49" s="48"/>
      <c r="R49" s="48"/>
      <c r="S49" s="48"/>
      <c r="T49" s="48"/>
      <c r="U49" s="48"/>
    </row>
    <row r="50" spans="1:21" ht="30.75" customHeight="1" x14ac:dyDescent="0.15">
      <c r="A50" s="48"/>
      <c r="B50" s="1232"/>
      <c r="C50" s="1233"/>
      <c r="D50" s="62"/>
      <c r="E50" s="1214" t="s">
        <v>16</v>
      </c>
      <c r="F50" s="1214"/>
      <c r="G50" s="1214"/>
      <c r="H50" s="1214"/>
      <c r="I50" s="1214"/>
      <c r="J50" s="1215"/>
      <c r="K50" s="63">
        <v>877</v>
      </c>
      <c r="L50" s="64">
        <v>2</v>
      </c>
      <c r="M50" s="64">
        <v>5</v>
      </c>
      <c r="N50" s="64">
        <v>6</v>
      </c>
      <c r="O50" s="65">
        <v>6</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503</v>
      </c>
      <c r="L51" s="64" t="s">
        <v>503</v>
      </c>
      <c r="M51" s="64" t="s">
        <v>503</v>
      </c>
      <c r="N51" s="64" t="s">
        <v>503</v>
      </c>
      <c r="O51" s="65" t="s">
        <v>503</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1859</v>
      </c>
      <c r="L52" s="64">
        <v>1148</v>
      </c>
      <c r="M52" s="64">
        <v>1184</v>
      </c>
      <c r="N52" s="64">
        <v>1217</v>
      </c>
      <c r="O52" s="65">
        <v>1165</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726</v>
      </c>
      <c r="L53" s="69">
        <v>605</v>
      </c>
      <c r="M53" s="69">
        <v>665</v>
      </c>
      <c r="N53" s="69">
        <v>666</v>
      </c>
      <c r="O53" s="70">
        <v>777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503</v>
      </c>
      <c r="L57" s="84" t="s">
        <v>503</v>
      </c>
      <c r="M57" s="84" t="s">
        <v>503</v>
      </c>
      <c r="N57" s="84" t="s">
        <v>503</v>
      </c>
      <c r="O57" s="85" t="s">
        <v>503</v>
      </c>
    </row>
    <row r="58" spans="1:21" ht="31.5" customHeight="1" thickBot="1" x14ac:dyDescent="0.2">
      <c r="B58" s="1222"/>
      <c r="C58" s="1223"/>
      <c r="D58" s="1227" t="s">
        <v>26</v>
      </c>
      <c r="E58" s="1228"/>
      <c r="F58" s="1228"/>
      <c r="G58" s="1228"/>
      <c r="H58" s="1228"/>
      <c r="I58" s="1228"/>
      <c r="J58" s="1229"/>
      <c r="K58" s="86" t="s">
        <v>503</v>
      </c>
      <c r="L58" s="87" t="s">
        <v>503</v>
      </c>
      <c r="M58" s="87" t="s">
        <v>503</v>
      </c>
      <c r="N58" s="87" t="s">
        <v>503</v>
      </c>
      <c r="O58" s="88" t="s">
        <v>503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TrUEb5XRNuSoZRBOT0D/fEIT5Lof9QTn6EaYUpMpPXrgczLswIPrEG7ajgifjLlGWo8vJXAK2qIUfhPvEQeVw==" saltValue="j5dkRD7A+E1uGnQ+Rc/k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50" t="s">
        <v>29</v>
      </c>
      <c r="C41" s="1251"/>
      <c r="D41" s="102"/>
      <c r="E41" s="1252" t="s">
        <v>30</v>
      </c>
      <c r="F41" s="1252"/>
      <c r="G41" s="1252"/>
      <c r="H41" s="1253"/>
      <c r="I41" s="103">
        <v>14814</v>
      </c>
      <c r="J41" s="104">
        <v>15436</v>
      </c>
      <c r="K41" s="104">
        <v>16058</v>
      </c>
      <c r="L41" s="104">
        <v>16520</v>
      </c>
      <c r="M41" s="105">
        <v>16603</v>
      </c>
    </row>
    <row r="42" spans="2:13" ht="27.75" customHeight="1" x14ac:dyDescent="0.15">
      <c r="B42" s="1240"/>
      <c r="C42" s="1241"/>
      <c r="D42" s="106"/>
      <c r="E42" s="1244" t="s">
        <v>31</v>
      </c>
      <c r="F42" s="1244"/>
      <c r="G42" s="1244"/>
      <c r="H42" s="1245"/>
      <c r="I42" s="107" t="s">
        <v>503</v>
      </c>
      <c r="J42" s="108" t="s">
        <v>503</v>
      </c>
      <c r="K42" s="108" t="s">
        <v>503</v>
      </c>
      <c r="L42" s="108" t="s">
        <v>503</v>
      </c>
      <c r="M42" s="109" t="s">
        <v>503</v>
      </c>
    </row>
    <row r="43" spans="2:13" ht="27.75" customHeight="1" x14ac:dyDescent="0.15">
      <c r="B43" s="1240"/>
      <c r="C43" s="1241"/>
      <c r="D43" s="106"/>
      <c r="E43" s="1244" t="s">
        <v>32</v>
      </c>
      <c r="F43" s="1244"/>
      <c r="G43" s="1244"/>
      <c r="H43" s="1245"/>
      <c r="I43" s="107">
        <v>7586</v>
      </c>
      <c r="J43" s="108">
        <v>6944</v>
      </c>
      <c r="K43" s="108">
        <v>6546</v>
      </c>
      <c r="L43" s="108">
        <v>6146</v>
      </c>
      <c r="M43" s="109">
        <v>5693</v>
      </c>
    </row>
    <row r="44" spans="2:13" ht="27.75" customHeight="1" x14ac:dyDescent="0.15">
      <c r="B44" s="1240"/>
      <c r="C44" s="1241"/>
      <c r="D44" s="106"/>
      <c r="E44" s="1244" t="s">
        <v>33</v>
      </c>
      <c r="F44" s="1244"/>
      <c r="G44" s="1244"/>
      <c r="H44" s="1245"/>
      <c r="I44" s="107">
        <v>468</v>
      </c>
      <c r="J44" s="108">
        <v>570</v>
      </c>
      <c r="K44" s="108">
        <v>541</v>
      </c>
      <c r="L44" s="108">
        <v>515</v>
      </c>
      <c r="M44" s="109">
        <v>674</v>
      </c>
    </row>
    <row r="45" spans="2:13" ht="27.75" customHeight="1" x14ac:dyDescent="0.15">
      <c r="B45" s="1240"/>
      <c r="C45" s="1241"/>
      <c r="D45" s="106"/>
      <c r="E45" s="1244" t="s">
        <v>34</v>
      </c>
      <c r="F45" s="1244"/>
      <c r="G45" s="1244"/>
      <c r="H45" s="1245"/>
      <c r="I45" s="107">
        <v>2274</v>
      </c>
      <c r="J45" s="108">
        <v>2276</v>
      </c>
      <c r="K45" s="108">
        <v>2353</v>
      </c>
      <c r="L45" s="108">
        <v>2424</v>
      </c>
      <c r="M45" s="109">
        <v>2428</v>
      </c>
    </row>
    <row r="46" spans="2:13" ht="27.75" customHeight="1" x14ac:dyDescent="0.15">
      <c r="B46" s="1240"/>
      <c r="C46" s="1241"/>
      <c r="D46" s="110"/>
      <c r="E46" s="1244" t="s">
        <v>35</v>
      </c>
      <c r="F46" s="1244"/>
      <c r="G46" s="1244"/>
      <c r="H46" s="1245"/>
      <c r="I46" s="107" t="s">
        <v>503</v>
      </c>
      <c r="J46" s="108" t="s">
        <v>503</v>
      </c>
      <c r="K46" s="108" t="s">
        <v>503</v>
      </c>
      <c r="L46" s="108" t="s">
        <v>503</v>
      </c>
      <c r="M46" s="109" t="s">
        <v>503</v>
      </c>
    </row>
    <row r="47" spans="2:13" ht="27.75" customHeight="1" x14ac:dyDescent="0.15">
      <c r="B47" s="1240"/>
      <c r="C47" s="1241"/>
      <c r="D47" s="111"/>
      <c r="E47" s="1254" t="s">
        <v>36</v>
      </c>
      <c r="F47" s="1255"/>
      <c r="G47" s="1255"/>
      <c r="H47" s="1256"/>
      <c r="I47" s="107" t="s">
        <v>503</v>
      </c>
      <c r="J47" s="108" t="s">
        <v>503</v>
      </c>
      <c r="K47" s="108" t="s">
        <v>503</v>
      </c>
      <c r="L47" s="108" t="s">
        <v>503</v>
      </c>
      <c r="M47" s="109" t="s">
        <v>503</v>
      </c>
    </row>
    <row r="48" spans="2:13" ht="27.75" customHeight="1" x14ac:dyDescent="0.15">
      <c r="B48" s="1240"/>
      <c r="C48" s="1241"/>
      <c r="D48" s="106"/>
      <c r="E48" s="1244" t="s">
        <v>37</v>
      </c>
      <c r="F48" s="1244"/>
      <c r="G48" s="1244"/>
      <c r="H48" s="1245"/>
      <c r="I48" s="107" t="s">
        <v>503</v>
      </c>
      <c r="J48" s="108" t="s">
        <v>503</v>
      </c>
      <c r="K48" s="108" t="s">
        <v>503</v>
      </c>
      <c r="L48" s="108" t="s">
        <v>503</v>
      </c>
      <c r="M48" s="109" t="s">
        <v>503</v>
      </c>
    </row>
    <row r="49" spans="2:13" ht="27.75" customHeight="1" x14ac:dyDescent="0.15">
      <c r="B49" s="1242"/>
      <c r="C49" s="1243"/>
      <c r="D49" s="106"/>
      <c r="E49" s="1244" t="s">
        <v>38</v>
      </c>
      <c r="F49" s="1244"/>
      <c r="G49" s="1244"/>
      <c r="H49" s="1245"/>
      <c r="I49" s="107" t="s">
        <v>503</v>
      </c>
      <c r="J49" s="108" t="s">
        <v>503</v>
      </c>
      <c r="K49" s="108" t="s">
        <v>503</v>
      </c>
      <c r="L49" s="108" t="s">
        <v>503</v>
      </c>
      <c r="M49" s="109" t="s">
        <v>503</v>
      </c>
    </row>
    <row r="50" spans="2:13" ht="27.75" customHeight="1" x14ac:dyDescent="0.15">
      <c r="B50" s="1238" t="s">
        <v>39</v>
      </c>
      <c r="C50" s="1239"/>
      <c r="D50" s="112"/>
      <c r="E50" s="1244" t="s">
        <v>40</v>
      </c>
      <c r="F50" s="1244"/>
      <c r="G50" s="1244"/>
      <c r="H50" s="1245"/>
      <c r="I50" s="107">
        <v>4668</v>
      </c>
      <c r="J50" s="108">
        <v>4559</v>
      </c>
      <c r="K50" s="108">
        <v>4406</v>
      </c>
      <c r="L50" s="108">
        <v>4206</v>
      </c>
      <c r="M50" s="109">
        <v>3529</v>
      </c>
    </row>
    <row r="51" spans="2:13" ht="27.75" customHeight="1" x14ac:dyDescent="0.15">
      <c r="B51" s="1240"/>
      <c r="C51" s="1241"/>
      <c r="D51" s="106"/>
      <c r="E51" s="1244" t="s">
        <v>41</v>
      </c>
      <c r="F51" s="1244"/>
      <c r="G51" s="1244"/>
      <c r="H51" s="1245"/>
      <c r="I51" s="107" t="s">
        <v>503</v>
      </c>
      <c r="J51" s="108" t="s">
        <v>503</v>
      </c>
      <c r="K51" s="108" t="s">
        <v>503</v>
      </c>
      <c r="L51" s="108" t="s">
        <v>503</v>
      </c>
      <c r="M51" s="109" t="s">
        <v>503</v>
      </c>
    </row>
    <row r="52" spans="2:13" ht="27.75" customHeight="1" x14ac:dyDescent="0.15">
      <c r="B52" s="1242"/>
      <c r="C52" s="1243"/>
      <c r="D52" s="106"/>
      <c r="E52" s="1244" t="s">
        <v>42</v>
      </c>
      <c r="F52" s="1244"/>
      <c r="G52" s="1244"/>
      <c r="H52" s="1245"/>
      <c r="I52" s="107">
        <v>15228</v>
      </c>
      <c r="J52" s="108">
        <v>15103</v>
      </c>
      <c r="K52" s="108">
        <v>14815</v>
      </c>
      <c r="L52" s="108">
        <v>14642</v>
      </c>
      <c r="M52" s="109">
        <v>14516</v>
      </c>
    </row>
    <row r="53" spans="2:13" ht="27.75" customHeight="1" thickBot="1" x14ac:dyDescent="0.2">
      <c r="B53" s="1246" t="s">
        <v>43</v>
      </c>
      <c r="C53" s="1247"/>
      <c r="D53" s="113"/>
      <c r="E53" s="1248" t="s">
        <v>44</v>
      </c>
      <c r="F53" s="1248"/>
      <c r="G53" s="1248"/>
      <c r="H53" s="1249"/>
      <c r="I53" s="114">
        <v>5247</v>
      </c>
      <c r="J53" s="115">
        <v>5565</v>
      </c>
      <c r="K53" s="115">
        <v>6277</v>
      </c>
      <c r="L53" s="115">
        <v>6758</v>
      </c>
      <c r="M53" s="116">
        <v>7353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e5NcE2v3nV9S6WSvmMVqb2FW10jn6XKQLtsay//Bp6zRkef1Z+Sty0g6geDG6zO5HtgkaODhhPe7yGRpkEIg==" saltValue="08zo6CUse206SZk/QqIv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265" t="s">
        <v>47</v>
      </c>
      <c r="D55" s="1265"/>
      <c r="E55" s="1266"/>
      <c r="F55" s="128">
        <v>1515</v>
      </c>
      <c r="G55" s="128">
        <v>1415</v>
      </c>
      <c r="H55" s="129">
        <v>1092</v>
      </c>
    </row>
    <row r="56" spans="2:8" ht="52.5" customHeight="1" x14ac:dyDescent="0.15">
      <c r="B56" s="130"/>
      <c r="C56" s="1267" t="s">
        <v>48</v>
      </c>
      <c r="D56" s="1267"/>
      <c r="E56" s="1268"/>
      <c r="F56" s="131">
        <v>214</v>
      </c>
      <c r="G56" s="131">
        <v>0</v>
      </c>
      <c r="H56" s="132">
        <v>0</v>
      </c>
    </row>
    <row r="57" spans="2:8" ht="53.25" customHeight="1" x14ac:dyDescent="0.15">
      <c r="B57" s="130"/>
      <c r="C57" s="1269" t="s">
        <v>49</v>
      </c>
      <c r="D57" s="1269"/>
      <c r="E57" s="1270"/>
      <c r="F57" s="133">
        <v>1649</v>
      </c>
      <c r="G57" s="133">
        <v>1552</v>
      </c>
      <c r="H57" s="134">
        <v>1540</v>
      </c>
    </row>
    <row r="58" spans="2:8" ht="45.75" customHeight="1" x14ac:dyDescent="0.15">
      <c r="B58" s="135"/>
      <c r="C58" s="1257" t="s">
        <v>586</v>
      </c>
      <c r="D58" s="1258"/>
      <c r="E58" s="1259"/>
      <c r="F58" s="136">
        <v>976</v>
      </c>
      <c r="G58" s="136">
        <v>976</v>
      </c>
      <c r="H58" s="137">
        <v>976</v>
      </c>
    </row>
    <row r="59" spans="2:8" ht="45.75" customHeight="1" x14ac:dyDescent="0.15">
      <c r="B59" s="135"/>
      <c r="C59" s="1257" t="s">
        <v>587</v>
      </c>
      <c r="D59" s="1258"/>
      <c r="E59" s="1259"/>
      <c r="F59" s="136">
        <v>303</v>
      </c>
      <c r="G59" s="136">
        <v>301</v>
      </c>
      <c r="H59" s="137">
        <v>301</v>
      </c>
    </row>
    <row r="60" spans="2:8" ht="45.75" customHeight="1" x14ac:dyDescent="0.15">
      <c r="B60" s="135"/>
      <c r="C60" s="1257" t="s">
        <v>588</v>
      </c>
      <c r="D60" s="1258"/>
      <c r="E60" s="1259"/>
      <c r="F60" s="136">
        <v>360</v>
      </c>
      <c r="G60" s="136">
        <v>270</v>
      </c>
      <c r="H60" s="137">
        <v>256</v>
      </c>
    </row>
    <row r="61" spans="2:8" ht="45.75" customHeight="1" x14ac:dyDescent="0.15">
      <c r="B61" s="135"/>
      <c r="C61" s="1257" t="s">
        <v>589</v>
      </c>
      <c r="D61" s="1258"/>
      <c r="E61" s="1259"/>
      <c r="F61" s="136">
        <v>4</v>
      </c>
      <c r="G61" s="136">
        <v>4</v>
      </c>
      <c r="H61" s="137">
        <v>4</v>
      </c>
    </row>
    <row r="62" spans="2:8" ht="45.75" customHeight="1" thickBot="1" x14ac:dyDescent="0.2">
      <c r="B62" s="138"/>
      <c r="C62" s="1260" t="s">
        <v>590</v>
      </c>
      <c r="D62" s="1261"/>
      <c r="E62" s="1262"/>
      <c r="F62" s="139" t="s">
        <v>591</v>
      </c>
      <c r="G62" s="139" t="s">
        <v>591</v>
      </c>
      <c r="H62" s="140">
        <v>3</v>
      </c>
    </row>
    <row r="63" spans="2:8" ht="52.5" customHeight="1" thickBot="1" x14ac:dyDescent="0.2">
      <c r="B63" s="141"/>
      <c r="C63" s="1263" t="s">
        <v>50</v>
      </c>
      <c r="D63" s="1263"/>
      <c r="E63" s="1264"/>
      <c r="F63" s="142">
        <v>3378</v>
      </c>
      <c r="G63" s="142">
        <v>2967</v>
      </c>
      <c r="H63" s="143">
        <v>2633</v>
      </c>
    </row>
    <row r="64" spans="2:8" ht="15" customHeight="1" x14ac:dyDescent="0.15"/>
  </sheetData>
  <sheetProtection algorithmName="SHA-512" hashValue="30wwwqoNlWuwCosxEgdZsRKAZovBjqgi6ZWbY9tVIuCobDf6UbHUHUXSF1WR2oV1im3y/oAuIY/EZpWUFhKBSw==" saltValue="ImiDEAz9iMCpUbKSLTQ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U18" sqref="BU1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544</v>
      </c>
      <c r="BQ50" s="1305"/>
      <c r="BR50" s="1305"/>
      <c r="BS50" s="1305"/>
      <c r="BT50" s="1305"/>
      <c r="BU50" s="1305"/>
      <c r="BV50" s="1305"/>
      <c r="BW50" s="1305"/>
      <c r="BX50" s="1305" t="s">
        <v>545</v>
      </c>
      <c r="BY50" s="1305"/>
      <c r="BZ50" s="1305"/>
      <c r="CA50" s="1305"/>
      <c r="CB50" s="1305"/>
      <c r="CC50" s="1305"/>
      <c r="CD50" s="1305"/>
      <c r="CE50" s="1305"/>
      <c r="CF50" s="1305" t="s">
        <v>546</v>
      </c>
      <c r="CG50" s="1305"/>
      <c r="CH50" s="1305"/>
      <c r="CI50" s="1305"/>
      <c r="CJ50" s="1305"/>
      <c r="CK50" s="1305"/>
      <c r="CL50" s="1305"/>
      <c r="CM50" s="1305"/>
      <c r="CN50" s="1305" t="s">
        <v>547</v>
      </c>
      <c r="CO50" s="1305"/>
      <c r="CP50" s="1305"/>
      <c r="CQ50" s="1305"/>
      <c r="CR50" s="1305"/>
      <c r="CS50" s="1305"/>
      <c r="CT50" s="1305"/>
      <c r="CU50" s="1305"/>
      <c r="CV50" s="1305" t="s">
        <v>548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v>61.7</v>
      </c>
      <c r="BQ51" s="1310"/>
      <c r="BR51" s="1310"/>
      <c r="BS51" s="1310"/>
      <c r="BT51" s="1310"/>
      <c r="BU51" s="1310"/>
      <c r="BV51" s="1310"/>
      <c r="BW51" s="1310"/>
      <c r="BX51" s="1310">
        <v>65.8</v>
      </c>
      <c r="BY51" s="1310"/>
      <c r="BZ51" s="1310"/>
      <c r="CA51" s="1310"/>
      <c r="CB51" s="1310"/>
      <c r="CC51" s="1310"/>
      <c r="CD51" s="1310"/>
      <c r="CE51" s="1310"/>
      <c r="CF51" s="1310">
        <v>73.900000000000006</v>
      </c>
      <c r="CG51" s="1310"/>
      <c r="CH51" s="1310"/>
      <c r="CI51" s="1310"/>
      <c r="CJ51" s="1310"/>
      <c r="CK51" s="1310"/>
      <c r="CL51" s="1310"/>
      <c r="CM51" s="1310"/>
      <c r="CN51" s="1311"/>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v>49.9</v>
      </c>
      <c r="BQ53" s="1310"/>
      <c r="BR53" s="1310"/>
      <c r="BS53" s="1310"/>
      <c r="BT53" s="1310"/>
      <c r="BU53" s="1310"/>
      <c r="BV53" s="1310"/>
      <c r="BW53" s="1310"/>
      <c r="BX53" s="1310">
        <v>50.9</v>
      </c>
      <c r="BY53" s="1310"/>
      <c r="BZ53" s="1310"/>
      <c r="CA53" s="1310"/>
      <c r="CB53" s="1310"/>
      <c r="CC53" s="1310"/>
      <c r="CD53" s="1310"/>
      <c r="CE53" s="1310"/>
      <c r="CF53" s="1310">
        <v>51.7</v>
      </c>
      <c r="CG53" s="1310"/>
      <c r="CH53" s="1310"/>
      <c r="CI53" s="1310"/>
      <c r="CJ53" s="1310"/>
      <c r="CK53" s="1310"/>
      <c r="CL53" s="1310"/>
      <c r="CM53" s="1310"/>
      <c r="CN53" s="1311"/>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598</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1"/>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599</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1"/>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601</v>
      </c>
    </row>
    <row r="64" spans="1:109" x14ac:dyDescent="0.15">
      <c r="B64" s="1280"/>
      <c r="G64" s="1287"/>
      <c r="I64" s="1321"/>
      <c r="J64" s="1321"/>
      <c r="K64" s="1321"/>
      <c r="L64" s="1321"/>
      <c r="M64" s="1321"/>
      <c r="N64" s="1322"/>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544</v>
      </c>
      <c r="BQ72" s="1305"/>
      <c r="BR72" s="1305"/>
      <c r="BS72" s="1305"/>
      <c r="BT72" s="1305"/>
      <c r="BU72" s="1305"/>
      <c r="BV72" s="1305"/>
      <c r="BW72" s="1305"/>
      <c r="BX72" s="1305" t="s">
        <v>545</v>
      </c>
      <c r="BY72" s="1305"/>
      <c r="BZ72" s="1305"/>
      <c r="CA72" s="1305"/>
      <c r="CB72" s="1305"/>
      <c r="CC72" s="1305"/>
      <c r="CD72" s="1305"/>
      <c r="CE72" s="1305"/>
      <c r="CF72" s="1305" t="s">
        <v>546</v>
      </c>
      <c r="CG72" s="1305"/>
      <c r="CH72" s="1305"/>
      <c r="CI72" s="1305"/>
      <c r="CJ72" s="1305"/>
      <c r="CK72" s="1305"/>
      <c r="CL72" s="1305"/>
      <c r="CM72" s="1305"/>
      <c r="CN72" s="1305" t="s">
        <v>547</v>
      </c>
      <c r="CO72" s="1305"/>
      <c r="CP72" s="1305"/>
      <c r="CQ72" s="1305"/>
      <c r="CR72" s="1305"/>
      <c r="CS72" s="1305"/>
      <c r="CT72" s="1305"/>
      <c r="CU72" s="1305"/>
      <c r="CV72" s="1305" t="s">
        <v>548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10">
        <v>61.7</v>
      </c>
      <c r="BQ73" s="1310"/>
      <c r="BR73" s="1310"/>
      <c r="BS73" s="1310"/>
      <c r="BT73" s="1310"/>
      <c r="BU73" s="1310"/>
      <c r="BV73" s="1310"/>
      <c r="BW73" s="1310"/>
      <c r="BX73" s="1310">
        <v>65.8</v>
      </c>
      <c r="BY73" s="1310"/>
      <c r="BZ73" s="1310"/>
      <c r="CA73" s="1310"/>
      <c r="CB73" s="1310"/>
      <c r="CC73" s="1310"/>
      <c r="CD73" s="1310"/>
      <c r="CE73" s="1310"/>
      <c r="CF73" s="1310">
        <v>73.900000000000006</v>
      </c>
      <c r="CG73" s="1310"/>
      <c r="CH73" s="1310"/>
      <c r="CI73" s="1310"/>
      <c r="CJ73" s="1310"/>
      <c r="CK73" s="1310"/>
      <c r="CL73" s="1310"/>
      <c r="CM73" s="1310"/>
      <c r="CN73" s="1310">
        <v>79.900000000000006</v>
      </c>
      <c r="CO73" s="1310"/>
      <c r="CP73" s="1310"/>
      <c r="CQ73" s="1310"/>
      <c r="CR73" s="1310"/>
      <c r="CS73" s="1310"/>
      <c r="CT73" s="1310"/>
      <c r="CU73" s="1310"/>
      <c r="CV73" s="1310">
        <v>86.1</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0">
        <v>8.6999999999999993</v>
      </c>
      <c r="BQ75" s="1310"/>
      <c r="BR75" s="1310"/>
      <c r="BS75" s="1310"/>
      <c r="BT75" s="1310"/>
      <c r="BU75" s="1310"/>
      <c r="BV75" s="1310"/>
      <c r="BW75" s="1310"/>
      <c r="BX75" s="1310">
        <v>7.9</v>
      </c>
      <c r="BY75" s="1310"/>
      <c r="BZ75" s="1310"/>
      <c r="CA75" s="1310"/>
      <c r="CB75" s="1310"/>
      <c r="CC75" s="1310"/>
      <c r="CD75" s="1310"/>
      <c r="CE75" s="1310"/>
      <c r="CF75" s="1310">
        <v>7.8</v>
      </c>
      <c r="CG75" s="1310"/>
      <c r="CH75" s="1310"/>
      <c r="CI75" s="1310"/>
      <c r="CJ75" s="1310"/>
      <c r="CK75" s="1310"/>
      <c r="CL75" s="1310"/>
      <c r="CM75" s="1310"/>
      <c r="CN75" s="1310">
        <v>7.6</v>
      </c>
      <c r="CO75" s="1310"/>
      <c r="CP75" s="1310"/>
      <c r="CQ75" s="1310"/>
      <c r="CR75" s="1310"/>
      <c r="CS75" s="1310"/>
      <c r="CT75" s="1310"/>
      <c r="CU75" s="1310"/>
      <c r="CV75" s="1310">
        <v>8.1999999999999993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600</v>
      </c>
      <c r="AO77" s="1305"/>
      <c r="AP77" s="1305"/>
      <c r="AQ77" s="1305"/>
      <c r="AR77" s="1305"/>
      <c r="AS77" s="1305"/>
      <c r="AT77" s="1305"/>
      <c r="AU77" s="1305"/>
      <c r="AV77" s="1305"/>
      <c r="AW77" s="1305"/>
      <c r="AX77" s="1305"/>
      <c r="AY77" s="1305"/>
      <c r="AZ77" s="1305"/>
      <c r="BA77" s="1305"/>
      <c r="BB77" s="1309" t="s">
        <v>598</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z5Dq8KN9aO7JRw+B/6WrR0Q8VR0Oq2GJU7jDMZEr2Qg4Kp0t6xXTC/xUl21OuOL+65p4Bbcdk+NFLxbRp5eJA==" saltValue="GSoOpSVDmmQDBoaC7e4w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Normal="100" zoomScaleSheetLayoutView="70" workbookViewId="0">
      <selection activeCell="BU18" sqref="BU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YNDE5kSJAPES/bQQbEG5IQMuDJCcDmYdmGodfRpoHPUEDDpZ0CaFn+zv6N9ZCHL8JfaDUlYNljbB5E55COOOPA==" saltValue="YS1Jo8vtIoWgn10RBgmy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BU18" sqref="BU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WT5cp0mvi/sjpkhWCF5GURTMrTuhGldL+PYFUJ3O2x9HaHTgpFSAtBcHkc/7QzdxnzwqlioKjOU16XJwQULjSg==" saltValue="3a3/88TjeOVIHk+11IU3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27963</v>
      </c>
      <c r="E3" s="162"/>
      <c r="F3" s="163">
        <v>85459</v>
      </c>
      <c r="G3" s="164"/>
      <c r="H3" s="165"/>
    </row>
    <row r="4" spans="1:8" x14ac:dyDescent="0.15">
      <c r="A4" s="166"/>
      <c r="B4" s="167"/>
      <c r="C4" s="168"/>
      <c r="D4" s="169">
        <v>19401</v>
      </c>
      <c r="E4" s="170"/>
      <c r="F4" s="171">
        <v>44378</v>
      </c>
      <c r="G4" s="172"/>
      <c r="H4" s="173"/>
    </row>
    <row r="5" spans="1:8" x14ac:dyDescent="0.15">
      <c r="A5" s="154" t="s">
        <v>536</v>
      </c>
      <c r="B5" s="159"/>
      <c r="C5" s="160"/>
      <c r="D5" s="161">
        <v>34834</v>
      </c>
      <c r="E5" s="162"/>
      <c r="F5" s="163">
        <v>83280</v>
      </c>
      <c r="G5" s="164"/>
      <c r="H5" s="165"/>
    </row>
    <row r="6" spans="1:8" x14ac:dyDescent="0.15">
      <c r="A6" s="166"/>
      <c r="B6" s="167"/>
      <c r="C6" s="168"/>
      <c r="D6" s="169">
        <v>22456</v>
      </c>
      <c r="E6" s="170"/>
      <c r="F6" s="171">
        <v>43123</v>
      </c>
      <c r="G6" s="172"/>
      <c r="H6" s="173"/>
    </row>
    <row r="7" spans="1:8" x14ac:dyDescent="0.15">
      <c r="A7" s="154" t="s">
        <v>537</v>
      </c>
      <c r="B7" s="159"/>
      <c r="C7" s="160"/>
      <c r="D7" s="161">
        <v>38416</v>
      </c>
      <c r="E7" s="162"/>
      <c r="F7" s="163">
        <v>88968</v>
      </c>
      <c r="G7" s="164"/>
      <c r="H7" s="165"/>
    </row>
    <row r="8" spans="1:8" x14ac:dyDescent="0.15">
      <c r="A8" s="166"/>
      <c r="B8" s="167"/>
      <c r="C8" s="168"/>
      <c r="D8" s="169">
        <v>21483</v>
      </c>
      <c r="E8" s="170"/>
      <c r="F8" s="171">
        <v>45482</v>
      </c>
      <c r="G8" s="172"/>
      <c r="H8" s="173"/>
    </row>
    <row r="9" spans="1:8" x14ac:dyDescent="0.15">
      <c r="A9" s="154" t="s">
        <v>538</v>
      </c>
      <c r="B9" s="159"/>
      <c r="C9" s="160"/>
      <c r="D9" s="161">
        <v>41259</v>
      </c>
      <c r="E9" s="162"/>
      <c r="F9" s="163">
        <v>85173</v>
      </c>
      <c r="G9" s="164"/>
      <c r="H9" s="165"/>
    </row>
    <row r="10" spans="1:8" x14ac:dyDescent="0.15">
      <c r="A10" s="166"/>
      <c r="B10" s="167"/>
      <c r="C10" s="168"/>
      <c r="D10" s="169">
        <v>20694</v>
      </c>
      <c r="E10" s="170"/>
      <c r="F10" s="171">
        <v>43913</v>
      </c>
      <c r="G10" s="172"/>
      <c r="H10" s="173"/>
    </row>
    <row r="11" spans="1:8" x14ac:dyDescent="0.15">
      <c r="A11" s="154" t="s">
        <v>539</v>
      </c>
      <c r="B11" s="159"/>
      <c r="C11" s="160"/>
      <c r="D11" s="161">
        <v>29257</v>
      </c>
      <c r="E11" s="162"/>
      <c r="F11" s="163">
        <v>94081</v>
      </c>
      <c r="G11" s="164"/>
      <c r="H11" s="165"/>
    </row>
    <row r="12" spans="1:8" x14ac:dyDescent="0.15">
      <c r="A12" s="166"/>
      <c r="B12" s="167"/>
      <c r="C12" s="174"/>
      <c r="D12" s="169">
        <v>15282</v>
      </c>
      <c r="E12" s="170"/>
      <c r="F12" s="171">
        <v>48949</v>
      </c>
      <c r="G12" s="172"/>
      <c r="H12" s="173"/>
    </row>
    <row r="13" spans="1:8" x14ac:dyDescent="0.15">
      <c r="A13" s="154"/>
      <c r="B13" s="159"/>
      <c r="C13" s="175"/>
      <c r="D13" s="176">
        <v>34346</v>
      </c>
      <c r="E13" s="177"/>
      <c r="F13" s="178">
        <v>87392</v>
      </c>
      <c r="G13" s="179"/>
      <c r="H13" s="165"/>
    </row>
    <row r="14" spans="1:8" x14ac:dyDescent="0.15">
      <c r="A14" s="166"/>
      <c r="B14" s="167"/>
      <c r="C14" s="168"/>
      <c r="D14" s="169">
        <v>19863</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7.55</v>
      </c>
      <c r="C19" s="180">
        <f>ROUND(VALUE(SUBSTITUTE(実質収支比率等に係る経年分析!G$48,"▲","-")),2)</f>
        <v>6.64</v>
      </c>
      <c r="D19" s="180">
        <f>ROUND(VALUE(SUBSTITUTE(実質収支比率等に係る経年分析!H$48,"▲","-")),2)</f>
        <v>7.54</v>
      </c>
      <c r="E19" s="180">
        <f>ROUND(VALUE(SUBSTITUTE(実質収支比率等に係る経年分析!I$48,"▲","-")),2)</f>
        <v>5.72</v>
      </c>
      <c r="F19" s="180">
        <f>ROUND(VALUE(SUBSTITUTE(実質収支比率等に係る経年分析!J$48,"▲","-")),2)</f>
        <v>4.76</v>
      </c>
    </row>
    <row r="20" spans="1:11" x14ac:dyDescent="0.15">
      <c r="A20" s="180" t="s">
        <v>54</v>
      </c>
      <c r="B20" s="180">
        <f>ROUND(VALUE(SUBSTITUTE(実質収支比率等に係る経年分析!F$47,"▲","-")),2)</f>
        <v>17.61</v>
      </c>
      <c r="C20" s="180">
        <f>ROUND(VALUE(SUBSTITUTE(実質収支比率等に係る経年分析!G$47,"▲","-")),2)</f>
        <v>20.05</v>
      </c>
      <c r="D20" s="180">
        <f>ROUND(VALUE(SUBSTITUTE(実質収支比率等に係る経年分析!H$47,"▲","-")),2)</f>
        <v>15.66</v>
      </c>
      <c r="E20" s="180">
        <f>ROUND(VALUE(SUBSTITUTE(実質収支比率等に係る経年分析!I$47,"▲","-")),2)</f>
        <v>14.7</v>
      </c>
      <c r="F20" s="180">
        <f>ROUND(VALUE(SUBSTITUTE(実質収支比率等に係る経年分析!J$47,"▲","-")),2)</f>
        <v>11.27</v>
      </c>
    </row>
    <row r="21" spans="1:11" x14ac:dyDescent="0.15">
      <c r="A21" s="180" t="s">
        <v>55</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-6.9</v>
      </c>
      <c r="E21" s="180">
        <f>IF(ISNUMBER(VALUE(SUBSTITUTE(実質収支比率等に係る経年分析!I$49,"▲","-"))),ROUND(VALUE(SUBSTITUTE(実質収支比率等に係る経年分析!I$49,"▲","-")),2),NA())</f>
        <v>-6.73</v>
      </c>
      <c r="F21" s="180">
        <f>IF(ISNUMBER(VALUE(SUBSTITUTE(実質収支比率等に係る経年分析!J$49,"▲","-"))),ROUND(VALUE(SUBSTITUTE(実質収支比率等に係る経年分析!J$49,"▲","-")),2),NA())</f>
        <v>-7.35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0.28000000000000003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4.1500000000000004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1859</v>
      </c>
      <c r="E42" s="182"/>
      <c r="F42" s="182"/>
      <c r="G42" s="182">
        <f>'実質公債費比率（分子）の構造'!L$52</f>
        <v>1148</v>
      </c>
      <c r="H42" s="182"/>
      <c r="I42" s="182"/>
      <c r="J42" s="182">
        <f>'実質公債費比率（分子）の構造'!M$52</f>
        <v>1184</v>
      </c>
      <c r="K42" s="182"/>
      <c r="L42" s="182"/>
      <c r="M42" s="182">
        <f>'実質公債費比率（分子）の構造'!N$52</f>
        <v>1217</v>
      </c>
      <c r="N42" s="182"/>
      <c r="O42" s="182"/>
      <c r="P42" s="182">
        <f>'実質公債費比率（分子）の構造'!O$52</f>
        <v>1165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877</v>
      </c>
      <c r="C44" s="182"/>
      <c r="D44" s="182"/>
      <c r="E44" s="182">
        <f>'実質公債費比率（分子）の構造'!L$50</f>
        <v>2</v>
      </c>
      <c r="F44" s="182"/>
      <c r="G44" s="182"/>
      <c r="H44" s="182">
        <f>'実質公債費比率（分子）の構造'!M$50</f>
        <v>5</v>
      </c>
      <c r="I44" s="182"/>
      <c r="J44" s="182"/>
      <c r="K44" s="182">
        <f>'実質公債費比率（分子）の構造'!N$50</f>
        <v>6</v>
      </c>
      <c r="L44" s="182"/>
      <c r="M44" s="182"/>
      <c r="N44" s="182">
        <f>'実質公債費比率（分子）の構造'!O$50</f>
        <v>6</v>
      </c>
      <c r="O44" s="182"/>
      <c r="P44" s="182"/>
    </row>
    <row r="45" spans="1:16" x14ac:dyDescent="0.15">
      <c r="A45" s="182" t="s">
        <v>65</v>
      </c>
      <c r="B45" s="182">
        <f>'実質公債費比率（分子）の構造'!K$49</f>
        <v>86</v>
      </c>
      <c r="C45" s="182"/>
      <c r="D45" s="182"/>
      <c r="E45" s="182">
        <f>'実質公債費比率（分子）の構造'!L$49</f>
        <v>73</v>
      </c>
      <c r="F45" s="182"/>
      <c r="G45" s="182"/>
      <c r="H45" s="182">
        <f>'実質公債費比率（分子）の構造'!M$49</f>
        <v>61</v>
      </c>
      <c r="I45" s="182"/>
      <c r="J45" s="182"/>
      <c r="K45" s="182">
        <f>'実質公債費比率（分子）の構造'!N$49</f>
        <v>55</v>
      </c>
      <c r="L45" s="182"/>
      <c r="M45" s="182"/>
      <c r="N45" s="182">
        <f>'実質公債費比率（分子）の構造'!O$49</f>
        <v>66</v>
      </c>
      <c r="O45" s="182"/>
      <c r="P45" s="182"/>
    </row>
    <row r="46" spans="1:16" x14ac:dyDescent="0.15">
      <c r="A46" s="182" t="s">
        <v>66</v>
      </c>
      <c r="B46" s="182">
        <f>'実質公債費比率（分子）の構造'!K$48</f>
        <v>604</v>
      </c>
      <c r="C46" s="182"/>
      <c r="D46" s="182"/>
      <c r="E46" s="182">
        <f>'実質公債費比率（分子）の構造'!L$48</f>
        <v>590</v>
      </c>
      <c r="F46" s="182"/>
      <c r="G46" s="182"/>
      <c r="H46" s="182">
        <f>'実質公債費比率（分子）の構造'!M$48</f>
        <v>604</v>
      </c>
      <c r="I46" s="182"/>
      <c r="J46" s="182"/>
      <c r="K46" s="182">
        <f>'実質公債費比率（分子）の構造'!N$48</f>
        <v>562</v>
      </c>
      <c r="L46" s="182"/>
      <c r="M46" s="182"/>
      <c r="N46" s="182">
        <f>'実質公債費比率（分子）の構造'!O$48</f>
        <v>531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1018</v>
      </c>
      <c r="C49" s="182"/>
      <c r="D49" s="182"/>
      <c r="E49" s="182">
        <f>'実質公債費比率（分子）の構造'!L$45</f>
        <v>1088</v>
      </c>
      <c r="F49" s="182"/>
      <c r="G49" s="182"/>
      <c r="H49" s="182">
        <f>'実質公債費比率（分子）の構造'!M$45</f>
        <v>1179</v>
      </c>
      <c r="I49" s="182"/>
      <c r="J49" s="182"/>
      <c r="K49" s="182">
        <f>'実質公債費比率（分子）の構造'!N$45</f>
        <v>1260</v>
      </c>
      <c r="L49" s="182"/>
      <c r="M49" s="182"/>
      <c r="N49" s="182">
        <f>'実質公債費比率（分子）の構造'!O$45</f>
        <v>1339</v>
      </c>
      <c r="O49" s="182"/>
      <c r="P49" s="182"/>
    </row>
    <row r="50" spans="1:16" x14ac:dyDescent="0.15">
      <c r="A50" s="182" t="s">
        <v>70</v>
      </c>
      <c r="B50" s="182" t="e">
        <f>NA()</f>
        <v>#N/A</v>
      </c>
      <c r="C50" s="182">
        <f>IF(ISNUMBER('実質公債費比率（分子）の構造'!K$53),'実質公債費比率（分子）の構造'!K$53,NA())</f>
        <v>726</v>
      </c>
      <c r="D50" s="182" t="e">
        <f>NA()</f>
        <v>#N/A</v>
      </c>
      <c r="E50" s="182" t="e">
        <f>NA()</f>
        <v>#N/A</v>
      </c>
      <c r="F50" s="182">
        <f>IF(ISNUMBER('実質公債費比率（分子）の構造'!L$53),'実質公債費比率（分子）の構造'!L$53,NA())</f>
        <v>605</v>
      </c>
      <c r="G50" s="182" t="e">
        <f>NA()</f>
        <v>#N/A</v>
      </c>
      <c r="H50" s="182" t="e">
        <f>NA()</f>
        <v>#N/A</v>
      </c>
      <c r="I50" s="182">
        <f>IF(ISNUMBER('実質公債費比率（分子）の構造'!M$53),'実質公債費比率（分子）の構造'!M$53,NA())</f>
        <v>665</v>
      </c>
      <c r="J50" s="182" t="e">
        <f>NA()</f>
        <v>#N/A</v>
      </c>
      <c r="K50" s="182" t="e">
        <f>NA()</f>
        <v>#N/A</v>
      </c>
      <c r="L50" s="182">
        <f>IF(ISNUMBER('実質公債費比率（分子）の構造'!N$53),'実質公債費比率（分子）の構造'!N$53,NA())</f>
        <v>666</v>
      </c>
      <c r="M50" s="182" t="e">
        <f>NA()</f>
        <v>#N/A</v>
      </c>
      <c r="N50" s="182" t="e">
        <f>NA()</f>
        <v>#N/A</v>
      </c>
      <c r="O50" s="182">
        <f>IF(ISNUMBER('実質公債費比率（分子）の構造'!O$53),'実質公債費比率（分子）の構造'!O$53,NA())</f>
        <v>777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15228</v>
      </c>
      <c r="E56" s="181"/>
      <c r="F56" s="181"/>
      <c r="G56" s="181">
        <f>'将来負担比率（分子）の構造'!J$52</f>
        <v>15103</v>
      </c>
      <c r="H56" s="181"/>
      <c r="I56" s="181"/>
      <c r="J56" s="181">
        <f>'将来負担比率（分子）の構造'!K$52</f>
        <v>14815</v>
      </c>
      <c r="K56" s="181"/>
      <c r="L56" s="181"/>
      <c r="M56" s="181">
        <f>'将来負担比率（分子）の構造'!L$52</f>
        <v>14642</v>
      </c>
      <c r="N56" s="181"/>
      <c r="O56" s="181"/>
      <c r="P56" s="181">
        <f>'将来負担比率（分子）の構造'!M$52</f>
        <v>14516</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4668</v>
      </c>
      <c r="E58" s="181"/>
      <c r="F58" s="181"/>
      <c r="G58" s="181">
        <f>'将来負担比率（分子）の構造'!J$50</f>
        <v>4559</v>
      </c>
      <c r="H58" s="181"/>
      <c r="I58" s="181"/>
      <c r="J58" s="181">
        <f>'将来負担比率（分子）の構造'!K$50</f>
        <v>4406</v>
      </c>
      <c r="K58" s="181"/>
      <c r="L58" s="181"/>
      <c r="M58" s="181">
        <f>'将来負担比率（分子）の構造'!L$50</f>
        <v>4206</v>
      </c>
      <c r="N58" s="181"/>
      <c r="O58" s="181"/>
      <c r="P58" s="181">
        <f>'将来負担比率（分子）の構造'!M$50</f>
        <v>3529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2274</v>
      </c>
      <c r="C62" s="181"/>
      <c r="D62" s="181"/>
      <c r="E62" s="181">
        <f>'将来負担比率（分子）の構造'!J$45</f>
        <v>2276</v>
      </c>
      <c r="F62" s="181"/>
      <c r="G62" s="181"/>
      <c r="H62" s="181">
        <f>'将来負担比率（分子）の構造'!K$45</f>
        <v>2353</v>
      </c>
      <c r="I62" s="181"/>
      <c r="J62" s="181"/>
      <c r="K62" s="181">
        <f>'将来負担比率（分子）の構造'!L$45</f>
        <v>2424</v>
      </c>
      <c r="L62" s="181"/>
      <c r="M62" s="181"/>
      <c r="N62" s="181">
        <f>'将来負担比率（分子）の構造'!M$45</f>
        <v>2428</v>
      </c>
      <c r="O62" s="181"/>
      <c r="P62" s="181"/>
    </row>
    <row r="63" spans="1:16" x14ac:dyDescent="0.15">
      <c r="A63" s="181" t="s">
        <v>33</v>
      </c>
      <c r="B63" s="181">
        <f>'将来負担比率（分子）の構造'!I$44</f>
        <v>468</v>
      </c>
      <c r="C63" s="181"/>
      <c r="D63" s="181"/>
      <c r="E63" s="181">
        <f>'将来負担比率（分子）の構造'!J$44</f>
        <v>570</v>
      </c>
      <c r="F63" s="181"/>
      <c r="G63" s="181"/>
      <c r="H63" s="181">
        <f>'将来負担比率（分子）の構造'!K$44</f>
        <v>541</v>
      </c>
      <c r="I63" s="181"/>
      <c r="J63" s="181"/>
      <c r="K63" s="181">
        <f>'将来負担比率（分子）の構造'!L$44</f>
        <v>515</v>
      </c>
      <c r="L63" s="181"/>
      <c r="M63" s="181"/>
      <c r="N63" s="181">
        <f>'将来負担比率（分子）の構造'!M$44</f>
        <v>674</v>
      </c>
      <c r="O63" s="181"/>
      <c r="P63" s="181"/>
    </row>
    <row r="64" spans="1:16" x14ac:dyDescent="0.15">
      <c r="A64" s="181" t="s">
        <v>32</v>
      </c>
      <c r="B64" s="181">
        <f>'将来負担比率（分子）の構造'!I$43</f>
        <v>7586</v>
      </c>
      <c r="C64" s="181"/>
      <c r="D64" s="181"/>
      <c r="E64" s="181">
        <f>'将来負担比率（分子）の構造'!J$43</f>
        <v>6944</v>
      </c>
      <c r="F64" s="181"/>
      <c r="G64" s="181"/>
      <c r="H64" s="181">
        <f>'将来負担比率（分子）の構造'!K$43</f>
        <v>6546</v>
      </c>
      <c r="I64" s="181"/>
      <c r="J64" s="181"/>
      <c r="K64" s="181">
        <f>'将来負担比率（分子）の構造'!L$43</f>
        <v>6146</v>
      </c>
      <c r="L64" s="181"/>
      <c r="M64" s="181"/>
      <c r="N64" s="181">
        <f>'将来負担比率（分子）の構造'!M$43</f>
        <v>5693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14814</v>
      </c>
      <c r="C66" s="181"/>
      <c r="D66" s="181"/>
      <c r="E66" s="181">
        <f>'将来負担比率（分子）の構造'!J$41</f>
        <v>15436</v>
      </c>
      <c r="F66" s="181"/>
      <c r="G66" s="181"/>
      <c r="H66" s="181">
        <f>'将来負担比率（分子）の構造'!K$41</f>
        <v>16058</v>
      </c>
      <c r="I66" s="181"/>
      <c r="J66" s="181"/>
      <c r="K66" s="181">
        <f>'将来負担比率（分子）の構造'!L$41</f>
        <v>16520</v>
      </c>
      <c r="L66" s="181"/>
      <c r="M66" s="181"/>
      <c r="N66" s="181">
        <f>'将来負担比率（分子）の構造'!M$41</f>
        <v>16603</v>
      </c>
      <c r="O66" s="181"/>
      <c r="P66" s="181"/>
    </row>
    <row r="67" spans="1:16" x14ac:dyDescent="0.15">
      <c r="A67" s="181" t="s">
        <v>74</v>
      </c>
      <c r="B67" s="181" t="e">
        <f>NA()</f>
        <v>#N/A</v>
      </c>
      <c r="C67" s="181">
        <f>IF(ISNUMBER('将来負担比率（分子）の構造'!I$53), IF('将来負担比率（分子）の構造'!I$53 &lt; 0, 0, '将来負担比率（分子）の構造'!I$53), NA())</f>
        <v>5247</v>
      </c>
      <c r="D67" s="181" t="e">
        <f>NA()</f>
        <v>#N/A</v>
      </c>
      <c r="E67" s="181" t="e">
        <f>NA()</f>
        <v>#N/A</v>
      </c>
      <c r="F67" s="181">
        <f>IF(ISNUMBER('将来負担比率（分子）の構造'!J$53), IF('将来負担比率（分子）の構造'!J$53 &lt; 0, 0, '将来負担比率（分子）の構造'!J$53), NA())</f>
        <v>5565</v>
      </c>
      <c r="G67" s="181" t="e">
        <f>NA()</f>
        <v>#N/A</v>
      </c>
      <c r="H67" s="181" t="e">
        <f>NA()</f>
        <v>#N/A</v>
      </c>
      <c r="I67" s="181">
        <f>IF(ISNUMBER('将来負担比率（分子）の構造'!K$53), IF('将来負担比率（分子）の構造'!K$53 &lt; 0, 0, '将来負担比率（分子）の構造'!K$53), NA())</f>
        <v>6277</v>
      </c>
      <c r="J67" s="181" t="e">
        <f>NA()</f>
        <v>#N/A</v>
      </c>
      <c r="K67" s="181" t="e">
        <f>NA()</f>
        <v>#N/A</v>
      </c>
      <c r="L67" s="181">
        <f>IF(ISNUMBER('将来負担比率（分子）の構造'!L$53), IF('将来負担比率（分子）の構造'!L$53 &lt; 0, 0, '将来負担比率（分子）の構造'!L$53), NA())</f>
        <v>6758</v>
      </c>
      <c r="M67" s="181" t="e">
        <f>NA()</f>
        <v>#N/A</v>
      </c>
      <c r="N67" s="181" t="e">
        <f>NA()</f>
        <v>#N/A</v>
      </c>
      <c r="O67" s="181">
        <f>IF(ISNUMBER('将来負担比率（分子）の構造'!M$53), IF('将来負担比率（分子）の構造'!M$53 &lt; 0, 0, '将来負担比率（分子）の構造'!M$53), NA())</f>
        <v>7353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1515</v>
      </c>
      <c r="C72" s="185">
        <f>基金残高に係る経年分析!G55</f>
        <v>1415</v>
      </c>
      <c r="D72" s="185">
        <f>基金残高に係る経年分析!H55</f>
        <v>1092</v>
      </c>
    </row>
    <row r="73" spans="1:16" x14ac:dyDescent="0.15">
      <c r="A73" s="184" t="s">
        <v>77</v>
      </c>
      <c r="B73" s="185">
        <f>基金残高に係る経年分析!F56</f>
        <v>214</v>
      </c>
      <c r="C73" s="185">
        <f>基金残高に係る経年分析!G56</f>
        <v>0</v>
      </c>
      <c r="D73" s="185">
        <f>基金残高に係る経年分析!H56</f>
        <v>0</v>
      </c>
    </row>
    <row r="74" spans="1:16" x14ac:dyDescent="0.15">
      <c r="A74" s="184" t="s">
        <v>78</v>
      </c>
      <c r="B74" s="185">
        <f>基金残高に係る経年分析!F57</f>
        <v>1649</v>
      </c>
      <c r="C74" s="185">
        <f>基金残高に係る経年分析!G57</f>
        <v>1552</v>
      </c>
      <c r="D74" s="185">
        <f>基金残高に係る経年分析!H57</f>
        <v>1540</v>
      </c>
    </row>
  </sheetData>
  <sheetProtection algorithmName="SHA-512" hashValue="ZEtmtuPeznR6tS85chp5G8SbIqrYTxF9URBFrbrvxcwtD0Y3NCmUjse29dBwOnu/7iZypZNbl0Qk5IjK8Cj+Nw==" saltValue="IiSMv1wEa2urx1YPnB9B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207</v>
      </c>
      <c r="DI1" s="760"/>
      <c r="DJ1" s="760"/>
      <c r="DK1" s="760"/>
      <c r="DL1" s="760"/>
      <c r="DM1" s="760"/>
      <c r="DN1" s="761"/>
      <c r="DO1" s="226"/>
      <c r="DP1" s="759" t="s">
        <v>208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213</v>
      </c>
      <c r="S4" s="702"/>
      <c r="T4" s="702"/>
      <c r="U4" s="702"/>
      <c r="V4" s="702"/>
      <c r="W4" s="702"/>
      <c r="X4" s="702"/>
      <c r="Y4" s="703"/>
      <c r="Z4" s="701" t="s">
        <v>214</v>
      </c>
      <c r="AA4" s="702"/>
      <c r="AB4" s="702"/>
      <c r="AC4" s="703"/>
      <c r="AD4" s="701" t="s">
        <v>215</v>
      </c>
      <c r="AE4" s="702"/>
      <c r="AF4" s="702"/>
      <c r="AG4" s="702"/>
      <c r="AH4" s="702"/>
      <c r="AI4" s="702"/>
      <c r="AJ4" s="702"/>
      <c r="AK4" s="703"/>
      <c r="AL4" s="701" t="s">
        <v>214</v>
      </c>
      <c r="AM4" s="702"/>
      <c r="AN4" s="702"/>
      <c r="AO4" s="703"/>
      <c r="AP4" s="762" t="s">
        <v>216</v>
      </c>
      <c r="AQ4" s="762"/>
      <c r="AR4" s="762"/>
      <c r="AS4" s="762"/>
      <c r="AT4" s="762"/>
      <c r="AU4" s="762"/>
      <c r="AV4" s="762"/>
      <c r="AW4" s="762"/>
      <c r="AX4" s="762"/>
      <c r="AY4" s="762"/>
      <c r="AZ4" s="762"/>
      <c r="BA4" s="762"/>
      <c r="BB4" s="762"/>
      <c r="BC4" s="762"/>
      <c r="BD4" s="762"/>
      <c r="BE4" s="762"/>
      <c r="BF4" s="762"/>
      <c r="BG4" s="762" t="s">
        <v>217</v>
      </c>
      <c r="BH4" s="762"/>
      <c r="BI4" s="762"/>
      <c r="BJ4" s="762"/>
      <c r="BK4" s="762"/>
      <c r="BL4" s="762"/>
      <c r="BM4" s="762"/>
      <c r="BN4" s="762"/>
      <c r="BO4" s="762" t="s">
        <v>214</v>
      </c>
      <c r="BP4" s="762"/>
      <c r="BQ4" s="762"/>
      <c r="BR4" s="762"/>
      <c r="BS4" s="762" t="s">
        <v>218</v>
      </c>
      <c r="BT4" s="762"/>
      <c r="BU4" s="762"/>
      <c r="BV4" s="762"/>
      <c r="BW4" s="762"/>
      <c r="BX4" s="762"/>
      <c r="BY4" s="762"/>
      <c r="BZ4" s="762"/>
      <c r="CA4" s="762"/>
      <c r="CB4" s="762"/>
      <c r="CD4" s="744" t="s">
        <v>219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220</v>
      </c>
      <c r="C5" s="707"/>
      <c r="D5" s="707"/>
      <c r="E5" s="707"/>
      <c r="F5" s="707"/>
      <c r="G5" s="707"/>
      <c r="H5" s="707"/>
      <c r="I5" s="707"/>
      <c r="J5" s="707"/>
      <c r="K5" s="707"/>
      <c r="L5" s="707"/>
      <c r="M5" s="707"/>
      <c r="N5" s="707"/>
      <c r="O5" s="707"/>
      <c r="P5" s="707"/>
      <c r="Q5" s="708"/>
      <c r="R5" s="695">
        <v>5115081</v>
      </c>
      <c r="S5" s="696"/>
      <c r="T5" s="696"/>
      <c r="U5" s="696"/>
      <c r="V5" s="696"/>
      <c r="W5" s="696"/>
      <c r="X5" s="696"/>
      <c r="Y5" s="739"/>
      <c r="Z5" s="757">
        <v>30.9</v>
      </c>
      <c r="AA5" s="757"/>
      <c r="AB5" s="757"/>
      <c r="AC5" s="757"/>
      <c r="AD5" s="758">
        <v>5115081</v>
      </c>
      <c r="AE5" s="758"/>
      <c r="AF5" s="758"/>
      <c r="AG5" s="758"/>
      <c r="AH5" s="758"/>
      <c r="AI5" s="758"/>
      <c r="AJ5" s="758"/>
      <c r="AK5" s="758"/>
      <c r="AL5" s="740">
        <v>55.2</v>
      </c>
      <c r="AM5" s="711"/>
      <c r="AN5" s="711"/>
      <c r="AO5" s="741"/>
      <c r="AP5" s="706" t="s">
        <v>221</v>
      </c>
      <c r="AQ5" s="707"/>
      <c r="AR5" s="707"/>
      <c r="AS5" s="707"/>
      <c r="AT5" s="707"/>
      <c r="AU5" s="707"/>
      <c r="AV5" s="707"/>
      <c r="AW5" s="707"/>
      <c r="AX5" s="707"/>
      <c r="AY5" s="707"/>
      <c r="AZ5" s="707"/>
      <c r="BA5" s="707"/>
      <c r="BB5" s="707"/>
      <c r="BC5" s="707"/>
      <c r="BD5" s="707"/>
      <c r="BE5" s="707"/>
      <c r="BF5" s="708"/>
      <c r="BG5" s="640">
        <v>5115081</v>
      </c>
      <c r="BH5" s="641"/>
      <c r="BI5" s="641"/>
      <c r="BJ5" s="641"/>
      <c r="BK5" s="641"/>
      <c r="BL5" s="641"/>
      <c r="BM5" s="641"/>
      <c r="BN5" s="642"/>
      <c r="BO5" s="677">
        <v>100</v>
      </c>
      <c r="BP5" s="677"/>
      <c r="BQ5" s="677"/>
      <c r="BR5" s="677"/>
      <c r="BS5" s="678" t="s">
        <v>222</v>
      </c>
      <c r="BT5" s="678"/>
      <c r="BU5" s="678"/>
      <c r="BV5" s="678"/>
      <c r="BW5" s="678"/>
      <c r="BX5" s="678"/>
      <c r="BY5" s="678"/>
      <c r="BZ5" s="678"/>
      <c r="CA5" s="678"/>
      <c r="CB5" s="737"/>
      <c r="CD5" s="744" t="s">
        <v>216</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214</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182651</v>
      </c>
      <c r="S6" s="641"/>
      <c r="T6" s="641"/>
      <c r="U6" s="641"/>
      <c r="V6" s="641"/>
      <c r="W6" s="641"/>
      <c r="X6" s="641"/>
      <c r="Y6" s="642"/>
      <c r="Z6" s="677">
        <v>1.1000000000000001</v>
      </c>
      <c r="AA6" s="677"/>
      <c r="AB6" s="677"/>
      <c r="AC6" s="677"/>
      <c r="AD6" s="678">
        <v>182651</v>
      </c>
      <c r="AE6" s="678"/>
      <c r="AF6" s="678"/>
      <c r="AG6" s="678"/>
      <c r="AH6" s="678"/>
      <c r="AI6" s="678"/>
      <c r="AJ6" s="678"/>
      <c r="AK6" s="678"/>
      <c r="AL6" s="643">
        <v>2</v>
      </c>
      <c r="AM6" s="644"/>
      <c r="AN6" s="644"/>
      <c r="AO6" s="679"/>
      <c r="AP6" s="637" t="s">
        <v>227</v>
      </c>
      <c r="AQ6" s="638"/>
      <c r="AR6" s="638"/>
      <c r="AS6" s="638"/>
      <c r="AT6" s="638"/>
      <c r="AU6" s="638"/>
      <c r="AV6" s="638"/>
      <c r="AW6" s="638"/>
      <c r="AX6" s="638"/>
      <c r="AY6" s="638"/>
      <c r="AZ6" s="638"/>
      <c r="BA6" s="638"/>
      <c r="BB6" s="638"/>
      <c r="BC6" s="638"/>
      <c r="BD6" s="638"/>
      <c r="BE6" s="638"/>
      <c r="BF6" s="639"/>
      <c r="BG6" s="640">
        <v>5115081</v>
      </c>
      <c r="BH6" s="641"/>
      <c r="BI6" s="641"/>
      <c r="BJ6" s="641"/>
      <c r="BK6" s="641"/>
      <c r="BL6" s="641"/>
      <c r="BM6" s="641"/>
      <c r="BN6" s="642"/>
      <c r="BO6" s="677">
        <v>100</v>
      </c>
      <c r="BP6" s="677"/>
      <c r="BQ6" s="677"/>
      <c r="BR6" s="677"/>
      <c r="BS6" s="678" t="s">
        <v>222</v>
      </c>
      <c r="BT6" s="678"/>
      <c r="BU6" s="678"/>
      <c r="BV6" s="678"/>
      <c r="BW6" s="678"/>
      <c r="BX6" s="678"/>
      <c r="BY6" s="678"/>
      <c r="BZ6" s="678"/>
      <c r="CA6" s="678"/>
      <c r="CB6" s="737"/>
      <c r="CD6" s="698" t="s">
        <v>228</v>
      </c>
      <c r="CE6" s="699"/>
      <c r="CF6" s="699"/>
      <c r="CG6" s="699"/>
      <c r="CH6" s="699"/>
      <c r="CI6" s="699"/>
      <c r="CJ6" s="699"/>
      <c r="CK6" s="699"/>
      <c r="CL6" s="699"/>
      <c r="CM6" s="699"/>
      <c r="CN6" s="699"/>
      <c r="CO6" s="699"/>
      <c r="CP6" s="699"/>
      <c r="CQ6" s="700"/>
      <c r="CR6" s="640">
        <v>157849</v>
      </c>
      <c r="CS6" s="641"/>
      <c r="CT6" s="641"/>
      <c r="CU6" s="641"/>
      <c r="CV6" s="641"/>
      <c r="CW6" s="641"/>
      <c r="CX6" s="641"/>
      <c r="CY6" s="642"/>
      <c r="CZ6" s="740">
        <v>1</v>
      </c>
      <c r="DA6" s="711"/>
      <c r="DB6" s="711"/>
      <c r="DC6" s="743"/>
      <c r="DD6" s="646" t="s">
        <v>222</v>
      </c>
      <c r="DE6" s="641"/>
      <c r="DF6" s="641"/>
      <c r="DG6" s="641"/>
      <c r="DH6" s="641"/>
      <c r="DI6" s="641"/>
      <c r="DJ6" s="641"/>
      <c r="DK6" s="641"/>
      <c r="DL6" s="641"/>
      <c r="DM6" s="641"/>
      <c r="DN6" s="641"/>
      <c r="DO6" s="641"/>
      <c r="DP6" s="642"/>
      <c r="DQ6" s="646">
        <v>157849</v>
      </c>
      <c r="DR6" s="641"/>
      <c r="DS6" s="641"/>
      <c r="DT6" s="641"/>
      <c r="DU6" s="641"/>
      <c r="DV6" s="641"/>
      <c r="DW6" s="641"/>
      <c r="DX6" s="641"/>
      <c r="DY6" s="641"/>
      <c r="DZ6" s="641"/>
      <c r="EA6" s="641"/>
      <c r="EB6" s="641"/>
      <c r="EC6" s="684"/>
    </row>
    <row r="7" spans="2:143" ht="11.25" customHeight="1" x14ac:dyDescent="0.15">
      <c r="B7" s="637" t="s">
        <v>229</v>
      </c>
      <c r="C7" s="638"/>
      <c r="D7" s="638"/>
      <c r="E7" s="638"/>
      <c r="F7" s="638"/>
      <c r="G7" s="638"/>
      <c r="H7" s="638"/>
      <c r="I7" s="638"/>
      <c r="J7" s="638"/>
      <c r="K7" s="638"/>
      <c r="L7" s="638"/>
      <c r="M7" s="638"/>
      <c r="N7" s="638"/>
      <c r="O7" s="638"/>
      <c r="P7" s="638"/>
      <c r="Q7" s="639"/>
      <c r="R7" s="640">
        <v>4612</v>
      </c>
      <c r="S7" s="641"/>
      <c r="T7" s="641"/>
      <c r="U7" s="641"/>
      <c r="V7" s="641"/>
      <c r="W7" s="641"/>
      <c r="X7" s="641"/>
      <c r="Y7" s="642"/>
      <c r="Z7" s="677">
        <v>0</v>
      </c>
      <c r="AA7" s="677"/>
      <c r="AB7" s="677"/>
      <c r="AC7" s="677"/>
      <c r="AD7" s="678">
        <v>4612</v>
      </c>
      <c r="AE7" s="678"/>
      <c r="AF7" s="678"/>
      <c r="AG7" s="678"/>
      <c r="AH7" s="678"/>
      <c r="AI7" s="678"/>
      <c r="AJ7" s="678"/>
      <c r="AK7" s="678"/>
      <c r="AL7" s="643">
        <v>0</v>
      </c>
      <c r="AM7" s="644"/>
      <c r="AN7" s="644"/>
      <c r="AO7" s="679"/>
      <c r="AP7" s="637" t="s">
        <v>230</v>
      </c>
      <c r="AQ7" s="638"/>
      <c r="AR7" s="638"/>
      <c r="AS7" s="638"/>
      <c r="AT7" s="638"/>
      <c r="AU7" s="638"/>
      <c r="AV7" s="638"/>
      <c r="AW7" s="638"/>
      <c r="AX7" s="638"/>
      <c r="AY7" s="638"/>
      <c r="AZ7" s="638"/>
      <c r="BA7" s="638"/>
      <c r="BB7" s="638"/>
      <c r="BC7" s="638"/>
      <c r="BD7" s="638"/>
      <c r="BE7" s="638"/>
      <c r="BF7" s="639"/>
      <c r="BG7" s="640">
        <v>2744334</v>
      </c>
      <c r="BH7" s="641"/>
      <c r="BI7" s="641"/>
      <c r="BJ7" s="641"/>
      <c r="BK7" s="641"/>
      <c r="BL7" s="641"/>
      <c r="BM7" s="641"/>
      <c r="BN7" s="642"/>
      <c r="BO7" s="677">
        <v>53.7</v>
      </c>
      <c r="BP7" s="677"/>
      <c r="BQ7" s="677"/>
      <c r="BR7" s="677"/>
      <c r="BS7" s="678" t="s">
        <v>222</v>
      </c>
      <c r="BT7" s="678"/>
      <c r="BU7" s="678"/>
      <c r="BV7" s="678"/>
      <c r="BW7" s="678"/>
      <c r="BX7" s="678"/>
      <c r="BY7" s="678"/>
      <c r="BZ7" s="678"/>
      <c r="CA7" s="678"/>
      <c r="CB7" s="737"/>
      <c r="CD7" s="673" t="s">
        <v>231</v>
      </c>
      <c r="CE7" s="674"/>
      <c r="CF7" s="674"/>
      <c r="CG7" s="674"/>
      <c r="CH7" s="674"/>
      <c r="CI7" s="674"/>
      <c r="CJ7" s="674"/>
      <c r="CK7" s="674"/>
      <c r="CL7" s="674"/>
      <c r="CM7" s="674"/>
      <c r="CN7" s="674"/>
      <c r="CO7" s="674"/>
      <c r="CP7" s="674"/>
      <c r="CQ7" s="675"/>
      <c r="CR7" s="640">
        <v>1784878</v>
      </c>
      <c r="CS7" s="641"/>
      <c r="CT7" s="641"/>
      <c r="CU7" s="641"/>
      <c r="CV7" s="641"/>
      <c r="CW7" s="641"/>
      <c r="CX7" s="641"/>
      <c r="CY7" s="642"/>
      <c r="CZ7" s="677">
        <v>11.2</v>
      </c>
      <c r="DA7" s="677"/>
      <c r="DB7" s="677"/>
      <c r="DC7" s="677"/>
      <c r="DD7" s="646">
        <v>3388</v>
      </c>
      <c r="DE7" s="641"/>
      <c r="DF7" s="641"/>
      <c r="DG7" s="641"/>
      <c r="DH7" s="641"/>
      <c r="DI7" s="641"/>
      <c r="DJ7" s="641"/>
      <c r="DK7" s="641"/>
      <c r="DL7" s="641"/>
      <c r="DM7" s="641"/>
      <c r="DN7" s="641"/>
      <c r="DO7" s="641"/>
      <c r="DP7" s="642"/>
      <c r="DQ7" s="646">
        <v>1613723</v>
      </c>
      <c r="DR7" s="641"/>
      <c r="DS7" s="641"/>
      <c r="DT7" s="641"/>
      <c r="DU7" s="641"/>
      <c r="DV7" s="641"/>
      <c r="DW7" s="641"/>
      <c r="DX7" s="641"/>
      <c r="DY7" s="641"/>
      <c r="DZ7" s="641"/>
      <c r="EA7" s="641"/>
      <c r="EB7" s="641"/>
      <c r="EC7" s="684"/>
    </row>
    <row r="8" spans="2:143" ht="11.25" customHeight="1" x14ac:dyDescent="0.15">
      <c r="B8" s="637" t="s">
        <v>232</v>
      </c>
      <c r="C8" s="638"/>
      <c r="D8" s="638"/>
      <c r="E8" s="638"/>
      <c r="F8" s="638"/>
      <c r="G8" s="638"/>
      <c r="H8" s="638"/>
      <c r="I8" s="638"/>
      <c r="J8" s="638"/>
      <c r="K8" s="638"/>
      <c r="L8" s="638"/>
      <c r="M8" s="638"/>
      <c r="N8" s="638"/>
      <c r="O8" s="638"/>
      <c r="P8" s="638"/>
      <c r="Q8" s="639"/>
      <c r="R8" s="640">
        <v>32107</v>
      </c>
      <c r="S8" s="641"/>
      <c r="T8" s="641"/>
      <c r="U8" s="641"/>
      <c r="V8" s="641"/>
      <c r="W8" s="641"/>
      <c r="X8" s="641"/>
      <c r="Y8" s="642"/>
      <c r="Z8" s="677">
        <v>0.2</v>
      </c>
      <c r="AA8" s="677"/>
      <c r="AB8" s="677"/>
      <c r="AC8" s="677"/>
      <c r="AD8" s="678">
        <v>32107</v>
      </c>
      <c r="AE8" s="678"/>
      <c r="AF8" s="678"/>
      <c r="AG8" s="678"/>
      <c r="AH8" s="678"/>
      <c r="AI8" s="678"/>
      <c r="AJ8" s="678"/>
      <c r="AK8" s="678"/>
      <c r="AL8" s="643">
        <v>0.3</v>
      </c>
      <c r="AM8" s="644"/>
      <c r="AN8" s="644"/>
      <c r="AO8" s="679"/>
      <c r="AP8" s="637" t="s">
        <v>233</v>
      </c>
      <c r="AQ8" s="638"/>
      <c r="AR8" s="638"/>
      <c r="AS8" s="638"/>
      <c r="AT8" s="638"/>
      <c r="AU8" s="638"/>
      <c r="AV8" s="638"/>
      <c r="AW8" s="638"/>
      <c r="AX8" s="638"/>
      <c r="AY8" s="638"/>
      <c r="AZ8" s="638"/>
      <c r="BA8" s="638"/>
      <c r="BB8" s="638"/>
      <c r="BC8" s="638"/>
      <c r="BD8" s="638"/>
      <c r="BE8" s="638"/>
      <c r="BF8" s="639"/>
      <c r="BG8" s="640">
        <v>86487</v>
      </c>
      <c r="BH8" s="641"/>
      <c r="BI8" s="641"/>
      <c r="BJ8" s="641"/>
      <c r="BK8" s="641"/>
      <c r="BL8" s="641"/>
      <c r="BM8" s="641"/>
      <c r="BN8" s="642"/>
      <c r="BO8" s="677">
        <v>1.7</v>
      </c>
      <c r="BP8" s="677"/>
      <c r="BQ8" s="677"/>
      <c r="BR8" s="677"/>
      <c r="BS8" s="646" t="s">
        <v>234</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6192294</v>
      </c>
      <c r="CS8" s="641"/>
      <c r="CT8" s="641"/>
      <c r="CU8" s="641"/>
      <c r="CV8" s="641"/>
      <c r="CW8" s="641"/>
      <c r="CX8" s="641"/>
      <c r="CY8" s="642"/>
      <c r="CZ8" s="677">
        <v>39</v>
      </c>
      <c r="DA8" s="677"/>
      <c r="DB8" s="677"/>
      <c r="DC8" s="677"/>
      <c r="DD8" s="646">
        <v>446560</v>
      </c>
      <c r="DE8" s="641"/>
      <c r="DF8" s="641"/>
      <c r="DG8" s="641"/>
      <c r="DH8" s="641"/>
      <c r="DI8" s="641"/>
      <c r="DJ8" s="641"/>
      <c r="DK8" s="641"/>
      <c r="DL8" s="641"/>
      <c r="DM8" s="641"/>
      <c r="DN8" s="641"/>
      <c r="DO8" s="641"/>
      <c r="DP8" s="642"/>
      <c r="DQ8" s="646">
        <v>3049892</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21118</v>
      </c>
      <c r="S9" s="641"/>
      <c r="T9" s="641"/>
      <c r="U9" s="641"/>
      <c r="V9" s="641"/>
      <c r="W9" s="641"/>
      <c r="X9" s="641"/>
      <c r="Y9" s="642"/>
      <c r="Z9" s="677">
        <v>0.1</v>
      </c>
      <c r="AA9" s="677"/>
      <c r="AB9" s="677"/>
      <c r="AC9" s="677"/>
      <c r="AD9" s="678">
        <v>21118</v>
      </c>
      <c r="AE9" s="678"/>
      <c r="AF9" s="678"/>
      <c r="AG9" s="678"/>
      <c r="AH9" s="678"/>
      <c r="AI9" s="678"/>
      <c r="AJ9" s="678"/>
      <c r="AK9" s="678"/>
      <c r="AL9" s="643">
        <v>0.2</v>
      </c>
      <c r="AM9" s="644"/>
      <c r="AN9" s="644"/>
      <c r="AO9" s="679"/>
      <c r="AP9" s="637" t="s">
        <v>237</v>
      </c>
      <c r="AQ9" s="638"/>
      <c r="AR9" s="638"/>
      <c r="AS9" s="638"/>
      <c r="AT9" s="638"/>
      <c r="AU9" s="638"/>
      <c r="AV9" s="638"/>
      <c r="AW9" s="638"/>
      <c r="AX9" s="638"/>
      <c r="AY9" s="638"/>
      <c r="AZ9" s="638"/>
      <c r="BA9" s="638"/>
      <c r="BB9" s="638"/>
      <c r="BC9" s="638"/>
      <c r="BD9" s="638"/>
      <c r="BE9" s="638"/>
      <c r="BF9" s="639"/>
      <c r="BG9" s="640">
        <v>2509939</v>
      </c>
      <c r="BH9" s="641"/>
      <c r="BI9" s="641"/>
      <c r="BJ9" s="641"/>
      <c r="BK9" s="641"/>
      <c r="BL9" s="641"/>
      <c r="BM9" s="641"/>
      <c r="BN9" s="642"/>
      <c r="BO9" s="677">
        <v>49.1</v>
      </c>
      <c r="BP9" s="677"/>
      <c r="BQ9" s="677"/>
      <c r="BR9" s="677"/>
      <c r="BS9" s="646" t="s">
        <v>222</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1772483</v>
      </c>
      <c r="CS9" s="641"/>
      <c r="CT9" s="641"/>
      <c r="CU9" s="641"/>
      <c r="CV9" s="641"/>
      <c r="CW9" s="641"/>
      <c r="CX9" s="641"/>
      <c r="CY9" s="642"/>
      <c r="CZ9" s="677">
        <v>11.2</v>
      </c>
      <c r="DA9" s="677"/>
      <c r="DB9" s="677"/>
      <c r="DC9" s="677"/>
      <c r="DD9" s="646">
        <v>10964</v>
      </c>
      <c r="DE9" s="641"/>
      <c r="DF9" s="641"/>
      <c r="DG9" s="641"/>
      <c r="DH9" s="641"/>
      <c r="DI9" s="641"/>
      <c r="DJ9" s="641"/>
      <c r="DK9" s="641"/>
      <c r="DL9" s="641"/>
      <c r="DM9" s="641"/>
      <c r="DN9" s="641"/>
      <c r="DO9" s="641"/>
      <c r="DP9" s="642"/>
      <c r="DQ9" s="646">
        <v>1586318</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222</v>
      </c>
      <c r="AA10" s="677"/>
      <c r="AB10" s="677"/>
      <c r="AC10" s="677"/>
      <c r="AD10" s="678" t="s">
        <v>222</v>
      </c>
      <c r="AE10" s="678"/>
      <c r="AF10" s="678"/>
      <c r="AG10" s="678"/>
      <c r="AH10" s="678"/>
      <c r="AI10" s="678"/>
      <c r="AJ10" s="678"/>
      <c r="AK10" s="678"/>
      <c r="AL10" s="643" t="s">
        <v>222</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78829</v>
      </c>
      <c r="BH10" s="641"/>
      <c r="BI10" s="641"/>
      <c r="BJ10" s="641"/>
      <c r="BK10" s="641"/>
      <c r="BL10" s="641"/>
      <c r="BM10" s="641"/>
      <c r="BN10" s="642"/>
      <c r="BO10" s="677">
        <v>1.5</v>
      </c>
      <c r="BP10" s="677"/>
      <c r="BQ10" s="677"/>
      <c r="BR10" s="677"/>
      <c r="BS10" s="646" t="s">
        <v>234</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t="s">
        <v>234</v>
      </c>
      <c r="CS10" s="641"/>
      <c r="CT10" s="641"/>
      <c r="CU10" s="641"/>
      <c r="CV10" s="641"/>
      <c r="CW10" s="641"/>
      <c r="CX10" s="641"/>
      <c r="CY10" s="642"/>
      <c r="CZ10" s="677" t="s">
        <v>222</v>
      </c>
      <c r="DA10" s="677"/>
      <c r="DB10" s="677"/>
      <c r="DC10" s="677"/>
      <c r="DD10" s="646" t="s">
        <v>222</v>
      </c>
      <c r="DE10" s="641"/>
      <c r="DF10" s="641"/>
      <c r="DG10" s="641"/>
      <c r="DH10" s="641"/>
      <c r="DI10" s="641"/>
      <c r="DJ10" s="641"/>
      <c r="DK10" s="641"/>
      <c r="DL10" s="641"/>
      <c r="DM10" s="641"/>
      <c r="DN10" s="641"/>
      <c r="DO10" s="641"/>
      <c r="DP10" s="642"/>
      <c r="DQ10" s="646" t="s">
        <v>222</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743048</v>
      </c>
      <c r="S11" s="641"/>
      <c r="T11" s="641"/>
      <c r="U11" s="641"/>
      <c r="V11" s="641"/>
      <c r="W11" s="641"/>
      <c r="X11" s="641"/>
      <c r="Y11" s="642"/>
      <c r="Z11" s="643">
        <v>4.5</v>
      </c>
      <c r="AA11" s="644"/>
      <c r="AB11" s="644"/>
      <c r="AC11" s="645"/>
      <c r="AD11" s="646">
        <v>743048</v>
      </c>
      <c r="AE11" s="641"/>
      <c r="AF11" s="641"/>
      <c r="AG11" s="641"/>
      <c r="AH11" s="641"/>
      <c r="AI11" s="641"/>
      <c r="AJ11" s="641"/>
      <c r="AK11" s="642"/>
      <c r="AL11" s="643">
        <v>8</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69079</v>
      </c>
      <c r="BH11" s="641"/>
      <c r="BI11" s="641"/>
      <c r="BJ11" s="641"/>
      <c r="BK11" s="641"/>
      <c r="BL11" s="641"/>
      <c r="BM11" s="641"/>
      <c r="BN11" s="642"/>
      <c r="BO11" s="677">
        <v>1.4</v>
      </c>
      <c r="BP11" s="677"/>
      <c r="BQ11" s="677"/>
      <c r="BR11" s="677"/>
      <c r="BS11" s="646" t="s">
        <v>234</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463895</v>
      </c>
      <c r="CS11" s="641"/>
      <c r="CT11" s="641"/>
      <c r="CU11" s="641"/>
      <c r="CV11" s="641"/>
      <c r="CW11" s="641"/>
      <c r="CX11" s="641"/>
      <c r="CY11" s="642"/>
      <c r="CZ11" s="677">
        <v>2.9</v>
      </c>
      <c r="DA11" s="677"/>
      <c r="DB11" s="677"/>
      <c r="DC11" s="677"/>
      <c r="DD11" s="646">
        <v>111869</v>
      </c>
      <c r="DE11" s="641"/>
      <c r="DF11" s="641"/>
      <c r="DG11" s="641"/>
      <c r="DH11" s="641"/>
      <c r="DI11" s="641"/>
      <c r="DJ11" s="641"/>
      <c r="DK11" s="641"/>
      <c r="DL11" s="641"/>
      <c r="DM11" s="641"/>
      <c r="DN11" s="641"/>
      <c r="DO11" s="641"/>
      <c r="DP11" s="642"/>
      <c r="DQ11" s="646">
        <v>322591</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35548</v>
      </c>
      <c r="S12" s="641"/>
      <c r="T12" s="641"/>
      <c r="U12" s="641"/>
      <c r="V12" s="641"/>
      <c r="W12" s="641"/>
      <c r="X12" s="641"/>
      <c r="Y12" s="642"/>
      <c r="Z12" s="677">
        <v>0.2</v>
      </c>
      <c r="AA12" s="677"/>
      <c r="AB12" s="677"/>
      <c r="AC12" s="677"/>
      <c r="AD12" s="678">
        <v>35548</v>
      </c>
      <c r="AE12" s="678"/>
      <c r="AF12" s="678"/>
      <c r="AG12" s="678"/>
      <c r="AH12" s="678"/>
      <c r="AI12" s="678"/>
      <c r="AJ12" s="678"/>
      <c r="AK12" s="678"/>
      <c r="AL12" s="643">
        <v>0.4</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1966323</v>
      </c>
      <c r="BH12" s="641"/>
      <c r="BI12" s="641"/>
      <c r="BJ12" s="641"/>
      <c r="BK12" s="641"/>
      <c r="BL12" s="641"/>
      <c r="BM12" s="641"/>
      <c r="BN12" s="642"/>
      <c r="BO12" s="677">
        <v>38.4</v>
      </c>
      <c r="BP12" s="677"/>
      <c r="BQ12" s="677"/>
      <c r="BR12" s="677"/>
      <c r="BS12" s="646" t="s">
        <v>234</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158769</v>
      </c>
      <c r="CS12" s="641"/>
      <c r="CT12" s="641"/>
      <c r="CU12" s="641"/>
      <c r="CV12" s="641"/>
      <c r="CW12" s="641"/>
      <c r="CX12" s="641"/>
      <c r="CY12" s="642"/>
      <c r="CZ12" s="677">
        <v>1</v>
      </c>
      <c r="DA12" s="677"/>
      <c r="DB12" s="677"/>
      <c r="DC12" s="677"/>
      <c r="DD12" s="646">
        <v>5725</v>
      </c>
      <c r="DE12" s="641"/>
      <c r="DF12" s="641"/>
      <c r="DG12" s="641"/>
      <c r="DH12" s="641"/>
      <c r="DI12" s="641"/>
      <c r="DJ12" s="641"/>
      <c r="DK12" s="641"/>
      <c r="DL12" s="641"/>
      <c r="DM12" s="641"/>
      <c r="DN12" s="641"/>
      <c r="DO12" s="641"/>
      <c r="DP12" s="642"/>
      <c r="DQ12" s="646">
        <v>110544</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222</v>
      </c>
      <c r="AA13" s="677"/>
      <c r="AB13" s="677"/>
      <c r="AC13" s="677"/>
      <c r="AD13" s="678" t="s">
        <v>234</v>
      </c>
      <c r="AE13" s="678"/>
      <c r="AF13" s="678"/>
      <c r="AG13" s="678"/>
      <c r="AH13" s="678"/>
      <c r="AI13" s="678"/>
      <c r="AJ13" s="678"/>
      <c r="AK13" s="678"/>
      <c r="AL13" s="643" t="s">
        <v>222</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1965810</v>
      </c>
      <c r="BH13" s="641"/>
      <c r="BI13" s="641"/>
      <c r="BJ13" s="641"/>
      <c r="BK13" s="641"/>
      <c r="BL13" s="641"/>
      <c r="BM13" s="641"/>
      <c r="BN13" s="642"/>
      <c r="BO13" s="677">
        <v>38.4</v>
      </c>
      <c r="BP13" s="677"/>
      <c r="BQ13" s="677"/>
      <c r="BR13" s="677"/>
      <c r="BS13" s="646" t="s">
        <v>222</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1193250</v>
      </c>
      <c r="CS13" s="641"/>
      <c r="CT13" s="641"/>
      <c r="CU13" s="641"/>
      <c r="CV13" s="641"/>
      <c r="CW13" s="641"/>
      <c r="CX13" s="641"/>
      <c r="CY13" s="642"/>
      <c r="CZ13" s="677">
        <v>7.5</v>
      </c>
      <c r="DA13" s="677"/>
      <c r="DB13" s="677"/>
      <c r="DC13" s="677"/>
      <c r="DD13" s="646">
        <v>326268</v>
      </c>
      <c r="DE13" s="641"/>
      <c r="DF13" s="641"/>
      <c r="DG13" s="641"/>
      <c r="DH13" s="641"/>
      <c r="DI13" s="641"/>
      <c r="DJ13" s="641"/>
      <c r="DK13" s="641"/>
      <c r="DL13" s="641"/>
      <c r="DM13" s="641"/>
      <c r="DN13" s="641"/>
      <c r="DO13" s="641"/>
      <c r="DP13" s="642"/>
      <c r="DQ13" s="646">
        <v>877638</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37812</v>
      </c>
      <c r="S14" s="641"/>
      <c r="T14" s="641"/>
      <c r="U14" s="641"/>
      <c r="V14" s="641"/>
      <c r="W14" s="641"/>
      <c r="X14" s="641"/>
      <c r="Y14" s="642"/>
      <c r="Z14" s="677">
        <v>0.2</v>
      </c>
      <c r="AA14" s="677"/>
      <c r="AB14" s="677"/>
      <c r="AC14" s="677"/>
      <c r="AD14" s="678">
        <v>37812</v>
      </c>
      <c r="AE14" s="678"/>
      <c r="AF14" s="678"/>
      <c r="AG14" s="678"/>
      <c r="AH14" s="678"/>
      <c r="AI14" s="678"/>
      <c r="AJ14" s="678"/>
      <c r="AK14" s="678"/>
      <c r="AL14" s="643">
        <v>0.4</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123350</v>
      </c>
      <c r="BH14" s="641"/>
      <c r="BI14" s="641"/>
      <c r="BJ14" s="641"/>
      <c r="BK14" s="641"/>
      <c r="BL14" s="641"/>
      <c r="BM14" s="641"/>
      <c r="BN14" s="642"/>
      <c r="BO14" s="677">
        <v>2.4</v>
      </c>
      <c r="BP14" s="677"/>
      <c r="BQ14" s="677"/>
      <c r="BR14" s="677"/>
      <c r="BS14" s="646" t="s">
        <v>222</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845083</v>
      </c>
      <c r="CS14" s="641"/>
      <c r="CT14" s="641"/>
      <c r="CU14" s="641"/>
      <c r="CV14" s="641"/>
      <c r="CW14" s="641"/>
      <c r="CX14" s="641"/>
      <c r="CY14" s="642"/>
      <c r="CZ14" s="677">
        <v>5.3</v>
      </c>
      <c r="DA14" s="677"/>
      <c r="DB14" s="677"/>
      <c r="DC14" s="677"/>
      <c r="DD14" s="646">
        <v>57063</v>
      </c>
      <c r="DE14" s="641"/>
      <c r="DF14" s="641"/>
      <c r="DG14" s="641"/>
      <c r="DH14" s="641"/>
      <c r="DI14" s="641"/>
      <c r="DJ14" s="641"/>
      <c r="DK14" s="641"/>
      <c r="DL14" s="641"/>
      <c r="DM14" s="641"/>
      <c r="DN14" s="641"/>
      <c r="DO14" s="641"/>
      <c r="DP14" s="642"/>
      <c r="DQ14" s="646">
        <v>805117</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222</v>
      </c>
      <c r="S15" s="641"/>
      <c r="T15" s="641"/>
      <c r="U15" s="641"/>
      <c r="V15" s="641"/>
      <c r="W15" s="641"/>
      <c r="X15" s="641"/>
      <c r="Y15" s="642"/>
      <c r="Z15" s="677" t="s">
        <v>222</v>
      </c>
      <c r="AA15" s="677"/>
      <c r="AB15" s="677"/>
      <c r="AC15" s="677"/>
      <c r="AD15" s="678" t="s">
        <v>222</v>
      </c>
      <c r="AE15" s="678"/>
      <c r="AF15" s="678"/>
      <c r="AG15" s="678"/>
      <c r="AH15" s="678"/>
      <c r="AI15" s="678"/>
      <c r="AJ15" s="678"/>
      <c r="AK15" s="678"/>
      <c r="AL15" s="643" t="s">
        <v>234</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277915</v>
      </c>
      <c r="BH15" s="641"/>
      <c r="BI15" s="641"/>
      <c r="BJ15" s="641"/>
      <c r="BK15" s="641"/>
      <c r="BL15" s="641"/>
      <c r="BM15" s="641"/>
      <c r="BN15" s="642"/>
      <c r="BO15" s="677">
        <v>5.4</v>
      </c>
      <c r="BP15" s="677"/>
      <c r="BQ15" s="677"/>
      <c r="BR15" s="677"/>
      <c r="BS15" s="646" t="s">
        <v>222</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1831309</v>
      </c>
      <c r="CS15" s="641"/>
      <c r="CT15" s="641"/>
      <c r="CU15" s="641"/>
      <c r="CV15" s="641"/>
      <c r="CW15" s="641"/>
      <c r="CX15" s="641"/>
      <c r="CY15" s="642"/>
      <c r="CZ15" s="677">
        <v>11.5</v>
      </c>
      <c r="DA15" s="677"/>
      <c r="DB15" s="677"/>
      <c r="DC15" s="677"/>
      <c r="DD15" s="646">
        <v>477614</v>
      </c>
      <c r="DE15" s="641"/>
      <c r="DF15" s="641"/>
      <c r="DG15" s="641"/>
      <c r="DH15" s="641"/>
      <c r="DI15" s="641"/>
      <c r="DJ15" s="641"/>
      <c r="DK15" s="641"/>
      <c r="DL15" s="641"/>
      <c r="DM15" s="641"/>
      <c r="DN15" s="641"/>
      <c r="DO15" s="641"/>
      <c r="DP15" s="642"/>
      <c r="DQ15" s="646">
        <v>1321634</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11048</v>
      </c>
      <c r="S16" s="641"/>
      <c r="T16" s="641"/>
      <c r="U16" s="641"/>
      <c r="V16" s="641"/>
      <c r="W16" s="641"/>
      <c r="X16" s="641"/>
      <c r="Y16" s="642"/>
      <c r="Z16" s="677">
        <v>0.1</v>
      </c>
      <c r="AA16" s="677"/>
      <c r="AB16" s="677"/>
      <c r="AC16" s="677"/>
      <c r="AD16" s="678">
        <v>11048</v>
      </c>
      <c r="AE16" s="678"/>
      <c r="AF16" s="678"/>
      <c r="AG16" s="678"/>
      <c r="AH16" s="678"/>
      <c r="AI16" s="678"/>
      <c r="AJ16" s="678"/>
      <c r="AK16" s="678"/>
      <c r="AL16" s="643">
        <v>0.1</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v>3159</v>
      </c>
      <c r="BH16" s="641"/>
      <c r="BI16" s="641"/>
      <c r="BJ16" s="641"/>
      <c r="BK16" s="641"/>
      <c r="BL16" s="641"/>
      <c r="BM16" s="641"/>
      <c r="BN16" s="642"/>
      <c r="BO16" s="677">
        <v>0.1</v>
      </c>
      <c r="BP16" s="677"/>
      <c r="BQ16" s="677"/>
      <c r="BR16" s="677"/>
      <c r="BS16" s="646" t="s">
        <v>222</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v>140513</v>
      </c>
      <c r="CS16" s="641"/>
      <c r="CT16" s="641"/>
      <c r="CU16" s="641"/>
      <c r="CV16" s="641"/>
      <c r="CW16" s="641"/>
      <c r="CX16" s="641"/>
      <c r="CY16" s="642"/>
      <c r="CZ16" s="677">
        <v>0.9</v>
      </c>
      <c r="DA16" s="677"/>
      <c r="DB16" s="677"/>
      <c r="DC16" s="677"/>
      <c r="DD16" s="646" t="s">
        <v>234</v>
      </c>
      <c r="DE16" s="641"/>
      <c r="DF16" s="641"/>
      <c r="DG16" s="641"/>
      <c r="DH16" s="641"/>
      <c r="DI16" s="641"/>
      <c r="DJ16" s="641"/>
      <c r="DK16" s="641"/>
      <c r="DL16" s="641"/>
      <c r="DM16" s="641"/>
      <c r="DN16" s="641"/>
      <c r="DO16" s="641"/>
      <c r="DP16" s="642"/>
      <c r="DQ16" s="646">
        <v>50572</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106312</v>
      </c>
      <c r="S17" s="641"/>
      <c r="T17" s="641"/>
      <c r="U17" s="641"/>
      <c r="V17" s="641"/>
      <c r="W17" s="641"/>
      <c r="X17" s="641"/>
      <c r="Y17" s="642"/>
      <c r="Z17" s="677">
        <v>0.6</v>
      </c>
      <c r="AA17" s="677"/>
      <c r="AB17" s="677"/>
      <c r="AC17" s="677"/>
      <c r="AD17" s="678">
        <v>106312</v>
      </c>
      <c r="AE17" s="678"/>
      <c r="AF17" s="678"/>
      <c r="AG17" s="678"/>
      <c r="AH17" s="678"/>
      <c r="AI17" s="678"/>
      <c r="AJ17" s="678"/>
      <c r="AK17" s="678"/>
      <c r="AL17" s="643">
        <v>1.1000000000000001</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222</v>
      </c>
      <c r="BH17" s="641"/>
      <c r="BI17" s="641"/>
      <c r="BJ17" s="641"/>
      <c r="BK17" s="641"/>
      <c r="BL17" s="641"/>
      <c r="BM17" s="641"/>
      <c r="BN17" s="642"/>
      <c r="BO17" s="677" t="s">
        <v>234</v>
      </c>
      <c r="BP17" s="677"/>
      <c r="BQ17" s="677"/>
      <c r="BR17" s="677"/>
      <c r="BS17" s="646" t="s">
        <v>222</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1339134</v>
      </c>
      <c r="CS17" s="641"/>
      <c r="CT17" s="641"/>
      <c r="CU17" s="641"/>
      <c r="CV17" s="641"/>
      <c r="CW17" s="641"/>
      <c r="CX17" s="641"/>
      <c r="CY17" s="642"/>
      <c r="CZ17" s="677">
        <v>8.4</v>
      </c>
      <c r="DA17" s="677"/>
      <c r="DB17" s="677"/>
      <c r="DC17" s="677"/>
      <c r="DD17" s="646" t="s">
        <v>222</v>
      </c>
      <c r="DE17" s="641"/>
      <c r="DF17" s="641"/>
      <c r="DG17" s="641"/>
      <c r="DH17" s="641"/>
      <c r="DI17" s="641"/>
      <c r="DJ17" s="641"/>
      <c r="DK17" s="641"/>
      <c r="DL17" s="641"/>
      <c r="DM17" s="641"/>
      <c r="DN17" s="641"/>
      <c r="DO17" s="641"/>
      <c r="DP17" s="642"/>
      <c r="DQ17" s="646">
        <v>1339134</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38985</v>
      </c>
      <c r="S18" s="641"/>
      <c r="T18" s="641"/>
      <c r="U18" s="641"/>
      <c r="V18" s="641"/>
      <c r="W18" s="641"/>
      <c r="X18" s="641"/>
      <c r="Y18" s="642"/>
      <c r="Z18" s="677">
        <v>0.2</v>
      </c>
      <c r="AA18" s="677"/>
      <c r="AB18" s="677"/>
      <c r="AC18" s="677"/>
      <c r="AD18" s="678">
        <v>38985</v>
      </c>
      <c r="AE18" s="678"/>
      <c r="AF18" s="678"/>
      <c r="AG18" s="678"/>
      <c r="AH18" s="678"/>
      <c r="AI18" s="678"/>
      <c r="AJ18" s="678"/>
      <c r="AK18" s="678"/>
      <c r="AL18" s="643">
        <v>0.4</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222</v>
      </c>
      <c r="BP18" s="677"/>
      <c r="BQ18" s="677"/>
      <c r="BR18" s="677"/>
      <c r="BS18" s="646" t="s">
        <v>234</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v>576</v>
      </c>
      <c r="CS18" s="641"/>
      <c r="CT18" s="641"/>
      <c r="CU18" s="641"/>
      <c r="CV18" s="641"/>
      <c r="CW18" s="641"/>
      <c r="CX18" s="641"/>
      <c r="CY18" s="642"/>
      <c r="CZ18" s="677">
        <v>0</v>
      </c>
      <c r="DA18" s="677"/>
      <c r="DB18" s="677"/>
      <c r="DC18" s="677"/>
      <c r="DD18" s="646" t="s">
        <v>222</v>
      </c>
      <c r="DE18" s="641"/>
      <c r="DF18" s="641"/>
      <c r="DG18" s="641"/>
      <c r="DH18" s="641"/>
      <c r="DI18" s="641"/>
      <c r="DJ18" s="641"/>
      <c r="DK18" s="641"/>
      <c r="DL18" s="641"/>
      <c r="DM18" s="641"/>
      <c r="DN18" s="641"/>
      <c r="DO18" s="641"/>
      <c r="DP18" s="642"/>
      <c r="DQ18" s="646">
        <v>576</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5227</v>
      </c>
      <c r="S19" s="641"/>
      <c r="T19" s="641"/>
      <c r="U19" s="641"/>
      <c r="V19" s="641"/>
      <c r="W19" s="641"/>
      <c r="X19" s="641"/>
      <c r="Y19" s="642"/>
      <c r="Z19" s="677">
        <v>0</v>
      </c>
      <c r="AA19" s="677"/>
      <c r="AB19" s="677"/>
      <c r="AC19" s="677"/>
      <c r="AD19" s="678">
        <v>5227</v>
      </c>
      <c r="AE19" s="678"/>
      <c r="AF19" s="678"/>
      <c r="AG19" s="678"/>
      <c r="AH19" s="678"/>
      <c r="AI19" s="678"/>
      <c r="AJ19" s="678"/>
      <c r="AK19" s="678"/>
      <c r="AL19" s="643">
        <v>0.1</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t="s">
        <v>234</v>
      </c>
      <c r="BH19" s="641"/>
      <c r="BI19" s="641"/>
      <c r="BJ19" s="641"/>
      <c r="BK19" s="641"/>
      <c r="BL19" s="641"/>
      <c r="BM19" s="641"/>
      <c r="BN19" s="642"/>
      <c r="BO19" s="677" t="s">
        <v>222</v>
      </c>
      <c r="BP19" s="677"/>
      <c r="BQ19" s="677"/>
      <c r="BR19" s="677"/>
      <c r="BS19" s="646" t="s">
        <v>222</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222</v>
      </c>
      <c r="DA19" s="677"/>
      <c r="DB19" s="677"/>
      <c r="DC19" s="677"/>
      <c r="DD19" s="646" t="s">
        <v>222</v>
      </c>
      <c r="DE19" s="641"/>
      <c r="DF19" s="641"/>
      <c r="DG19" s="641"/>
      <c r="DH19" s="641"/>
      <c r="DI19" s="641"/>
      <c r="DJ19" s="641"/>
      <c r="DK19" s="641"/>
      <c r="DL19" s="641"/>
      <c r="DM19" s="641"/>
      <c r="DN19" s="641"/>
      <c r="DO19" s="641"/>
      <c r="DP19" s="642"/>
      <c r="DQ19" s="646" t="s">
        <v>222</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1087</v>
      </c>
      <c r="S20" s="641"/>
      <c r="T20" s="641"/>
      <c r="U20" s="641"/>
      <c r="V20" s="641"/>
      <c r="W20" s="641"/>
      <c r="X20" s="641"/>
      <c r="Y20" s="642"/>
      <c r="Z20" s="677">
        <v>0</v>
      </c>
      <c r="AA20" s="677"/>
      <c r="AB20" s="677"/>
      <c r="AC20" s="677"/>
      <c r="AD20" s="678">
        <v>1087</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t="s">
        <v>222</v>
      </c>
      <c r="BH20" s="641"/>
      <c r="BI20" s="641"/>
      <c r="BJ20" s="641"/>
      <c r="BK20" s="641"/>
      <c r="BL20" s="641"/>
      <c r="BM20" s="641"/>
      <c r="BN20" s="642"/>
      <c r="BO20" s="677" t="s">
        <v>222</v>
      </c>
      <c r="BP20" s="677"/>
      <c r="BQ20" s="677"/>
      <c r="BR20" s="677"/>
      <c r="BS20" s="646" t="s">
        <v>222</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15880033</v>
      </c>
      <c r="CS20" s="641"/>
      <c r="CT20" s="641"/>
      <c r="CU20" s="641"/>
      <c r="CV20" s="641"/>
      <c r="CW20" s="641"/>
      <c r="CX20" s="641"/>
      <c r="CY20" s="642"/>
      <c r="CZ20" s="677">
        <v>100</v>
      </c>
      <c r="DA20" s="677"/>
      <c r="DB20" s="677"/>
      <c r="DC20" s="677"/>
      <c r="DD20" s="646">
        <v>1439451</v>
      </c>
      <c r="DE20" s="641"/>
      <c r="DF20" s="641"/>
      <c r="DG20" s="641"/>
      <c r="DH20" s="641"/>
      <c r="DI20" s="641"/>
      <c r="DJ20" s="641"/>
      <c r="DK20" s="641"/>
      <c r="DL20" s="641"/>
      <c r="DM20" s="641"/>
      <c r="DN20" s="641"/>
      <c r="DO20" s="641"/>
      <c r="DP20" s="642"/>
      <c r="DQ20" s="646">
        <v>11235588</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61013</v>
      </c>
      <c r="S21" s="641"/>
      <c r="T21" s="641"/>
      <c r="U21" s="641"/>
      <c r="V21" s="641"/>
      <c r="W21" s="641"/>
      <c r="X21" s="641"/>
      <c r="Y21" s="642"/>
      <c r="Z21" s="677">
        <v>0.4</v>
      </c>
      <c r="AA21" s="677"/>
      <c r="AB21" s="677"/>
      <c r="AC21" s="677"/>
      <c r="AD21" s="678">
        <v>61013</v>
      </c>
      <c r="AE21" s="678"/>
      <c r="AF21" s="678"/>
      <c r="AG21" s="678"/>
      <c r="AH21" s="678"/>
      <c r="AI21" s="678"/>
      <c r="AJ21" s="678"/>
      <c r="AK21" s="678"/>
      <c r="AL21" s="643">
        <v>0.7</v>
      </c>
      <c r="AM21" s="644"/>
      <c r="AN21" s="644"/>
      <c r="AO21" s="679"/>
      <c r="AP21" s="734" t="s">
        <v>273</v>
      </c>
      <c r="AQ21" s="742"/>
      <c r="AR21" s="742"/>
      <c r="AS21" s="742"/>
      <c r="AT21" s="742"/>
      <c r="AU21" s="742"/>
      <c r="AV21" s="742"/>
      <c r="AW21" s="742"/>
      <c r="AX21" s="742"/>
      <c r="AY21" s="742"/>
      <c r="AZ21" s="742"/>
      <c r="BA21" s="742"/>
      <c r="BB21" s="742"/>
      <c r="BC21" s="742"/>
      <c r="BD21" s="742"/>
      <c r="BE21" s="742"/>
      <c r="BF21" s="736"/>
      <c r="BG21" s="640" t="s">
        <v>222</v>
      </c>
      <c r="BH21" s="641"/>
      <c r="BI21" s="641"/>
      <c r="BJ21" s="641"/>
      <c r="BK21" s="641"/>
      <c r="BL21" s="641"/>
      <c r="BM21" s="641"/>
      <c r="BN21" s="642"/>
      <c r="BO21" s="677" t="s">
        <v>222</v>
      </c>
      <c r="BP21" s="677"/>
      <c r="BQ21" s="677"/>
      <c r="BR21" s="677"/>
      <c r="BS21" s="646" t="s">
        <v>222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3157090</v>
      </c>
      <c r="S22" s="641"/>
      <c r="T22" s="641"/>
      <c r="U22" s="641"/>
      <c r="V22" s="641"/>
      <c r="W22" s="641"/>
      <c r="X22" s="641"/>
      <c r="Y22" s="642"/>
      <c r="Z22" s="677">
        <v>19.100000000000001</v>
      </c>
      <c r="AA22" s="677"/>
      <c r="AB22" s="677"/>
      <c r="AC22" s="677"/>
      <c r="AD22" s="678">
        <v>2932626</v>
      </c>
      <c r="AE22" s="678"/>
      <c r="AF22" s="678"/>
      <c r="AG22" s="678"/>
      <c r="AH22" s="678"/>
      <c r="AI22" s="678"/>
      <c r="AJ22" s="678"/>
      <c r="AK22" s="678"/>
      <c r="AL22" s="643">
        <v>31.6</v>
      </c>
      <c r="AM22" s="644"/>
      <c r="AN22" s="644"/>
      <c r="AO22" s="679"/>
      <c r="AP22" s="734" t="s">
        <v>275</v>
      </c>
      <c r="AQ22" s="742"/>
      <c r="AR22" s="742"/>
      <c r="AS22" s="742"/>
      <c r="AT22" s="742"/>
      <c r="AU22" s="742"/>
      <c r="AV22" s="742"/>
      <c r="AW22" s="742"/>
      <c r="AX22" s="742"/>
      <c r="AY22" s="742"/>
      <c r="AZ22" s="742"/>
      <c r="BA22" s="742"/>
      <c r="BB22" s="742"/>
      <c r="BC22" s="742"/>
      <c r="BD22" s="742"/>
      <c r="BE22" s="742"/>
      <c r="BF22" s="736"/>
      <c r="BG22" s="640" t="s">
        <v>234</v>
      </c>
      <c r="BH22" s="641"/>
      <c r="BI22" s="641"/>
      <c r="BJ22" s="641"/>
      <c r="BK22" s="641"/>
      <c r="BL22" s="641"/>
      <c r="BM22" s="641"/>
      <c r="BN22" s="642"/>
      <c r="BO22" s="677" t="s">
        <v>234</v>
      </c>
      <c r="BP22" s="677"/>
      <c r="BQ22" s="677"/>
      <c r="BR22" s="677"/>
      <c r="BS22" s="646" t="s">
        <v>234</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2932626</v>
      </c>
      <c r="S23" s="641"/>
      <c r="T23" s="641"/>
      <c r="U23" s="641"/>
      <c r="V23" s="641"/>
      <c r="W23" s="641"/>
      <c r="X23" s="641"/>
      <c r="Y23" s="642"/>
      <c r="Z23" s="677">
        <v>17.7</v>
      </c>
      <c r="AA23" s="677"/>
      <c r="AB23" s="677"/>
      <c r="AC23" s="677"/>
      <c r="AD23" s="678">
        <v>2932626</v>
      </c>
      <c r="AE23" s="678"/>
      <c r="AF23" s="678"/>
      <c r="AG23" s="678"/>
      <c r="AH23" s="678"/>
      <c r="AI23" s="678"/>
      <c r="AJ23" s="678"/>
      <c r="AK23" s="678"/>
      <c r="AL23" s="643">
        <v>31.6</v>
      </c>
      <c r="AM23" s="644"/>
      <c r="AN23" s="644"/>
      <c r="AO23" s="679"/>
      <c r="AP23" s="734" t="s">
        <v>278</v>
      </c>
      <c r="AQ23" s="742"/>
      <c r="AR23" s="742"/>
      <c r="AS23" s="742"/>
      <c r="AT23" s="742"/>
      <c r="AU23" s="742"/>
      <c r="AV23" s="742"/>
      <c r="AW23" s="742"/>
      <c r="AX23" s="742"/>
      <c r="AY23" s="742"/>
      <c r="AZ23" s="742"/>
      <c r="BA23" s="742"/>
      <c r="BB23" s="742"/>
      <c r="BC23" s="742"/>
      <c r="BD23" s="742"/>
      <c r="BE23" s="742"/>
      <c r="BF23" s="736"/>
      <c r="BG23" s="640" t="s">
        <v>222</v>
      </c>
      <c r="BH23" s="641"/>
      <c r="BI23" s="641"/>
      <c r="BJ23" s="641"/>
      <c r="BK23" s="641"/>
      <c r="BL23" s="641"/>
      <c r="BM23" s="641"/>
      <c r="BN23" s="642"/>
      <c r="BO23" s="677" t="s">
        <v>222</v>
      </c>
      <c r="BP23" s="677"/>
      <c r="BQ23" s="677"/>
      <c r="BR23" s="677"/>
      <c r="BS23" s="646" t="s">
        <v>222</v>
      </c>
      <c r="BT23" s="641"/>
      <c r="BU23" s="641"/>
      <c r="BV23" s="641"/>
      <c r="BW23" s="641"/>
      <c r="BX23" s="641"/>
      <c r="BY23" s="641"/>
      <c r="BZ23" s="641"/>
      <c r="CA23" s="641"/>
      <c r="CB23" s="684"/>
      <c r="CD23" s="744" t="s">
        <v>216</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223834</v>
      </c>
      <c r="S24" s="641"/>
      <c r="T24" s="641"/>
      <c r="U24" s="641"/>
      <c r="V24" s="641"/>
      <c r="W24" s="641"/>
      <c r="X24" s="641"/>
      <c r="Y24" s="642"/>
      <c r="Z24" s="677">
        <v>1.4</v>
      </c>
      <c r="AA24" s="677"/>
      <c r="AB24" s="677"/>
      <c r="AC24" s="677"/>
      <c r="AD24" s="678" t="s">
        <v>222</v>
      </c>
      <c r="AE24" s="678"/>
      <c r="AF24" s="678"/>
      <c r="AG24" s="678"/>
      <c r="AH24" s="678"/>
      <c r="AI24" s="678"/>
      <c r="AJ24" s="678"/>
      <c r="AK24" s="678"/>
      <c r="AL24" s="643" t="s">
        <v>222</v>
      </c>
      <c r="AM24" s="644"/>
      <c r="AN24" s="644"/>
      <c r="AO24" s="679"/>
      <c r="AP24" s="734" t="s">
        <v>285</v>
      </c>
      <c r="AQ24" s="742"/>
      <c r="AR24" s="742"/>
      <c r="AS24" s="742"/>
      <c r="AT24" s="742"/>
      <c r="AU24" s="742"/>
      <c r="AV24" s="742"/>
      <c r="AW24" s="742"/>
      <c r="AX24" s="742"/>
      <c r="AY24" s="742"/>
      <c r="AZ24" s="742"/>
      <c r="BA24" s="742"/>
      <c r="BB24" s="742"/>
      <c r="BC24" s="742"/>
      <c r="BD24" s="742"/>
      <c r="BE24" s="742"/>
      <c r="BF24" s="736"/>
      <c r="BG24" s="640" t="s">
        <v>222</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7656712</v>
      </c>
      <c r="CS24" s="696"/>
      <c r="CT24" s="696"/>
      <c r="CU24" s="696"/>
      <c r="CV24" s="696"/>
      <c r="CW24" s="696"/>
      <c r="CX24" s="696"/>
      <c r="CY24" s="739"/>
      <c r="CZ24" s="740">
        <v>48.2</v>
      </c>
      <c r="DA24" s="711"/>
      <c r="DB24" s="711"/>
      <c r="DC24" s="743"/>
      <c r="DD24" s="738">
        <v>5152734</v>
      </c>
      <c r="DE24" s="696"/>
      <c r="DF24" s="696"/>
      <c r="DG24" s="696"/>
      <c r="DH24" s="696"/>
      <c r="DI24" s="696"/>
      <c r="DJ24" s="696"/>
      <c r="DK24" s="739"/>
      <c r="DL24" s="738">
        <v>5092420</v>
      </c>
      <c r="DM24" s="696"/>
      <c r="DN24" s="696"/>
      <c r="DO24" s="696"/>
      <c r="DP24" s="696"/>
      <c r="DQ24" s="696"/>
      <c r="DR24" s="696"/>
      <c r="DS24" s="696"/>
      <c r="DT24" s="696"/>
      <c r="DU24" s="696"/>
      <c r="DV24" s="739"/>
      <c r="DW24" s="740">
        <v>51.9</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v>630</v>
      </c>
      <c r="S25" s="641"/>
      <c r="T25" s="641"/>
      <c r="U25" s="641"/>
      <c r="V25" s="641"/>
      <c r="W25" s="641"/>
      <c r="X25" s="641"/>
      <c r="Y25" s="642"/>
      <c r="Z25" s="677">
        <v>0</v>
      </c>
      <c r="AA25" s="677"/>
      <c r="AB25" s="677"/>
      <c r="AC25" s="677"/>
      <c r="AD25" s="678" t="s">
        <v>234</v>
      </c>
      <c r="AE25" s="678"/>
      <c r="AF25" s="678"/>
      <c r="AG25" s="678"/>
      <c r="AH25" s="678"/>
      <c r="AI25" s="678"/>
      <c r="AJ25" s="678"/>
      <c r="AK25" s="678"/>
      <c r="AL25" s="643" t="s">
        <v>234</v>
      </c>
      <c r="AM25" s="644"/>
      <c r="AN25" s="644"/>
      <c r="AO25" s="679"/>
      <c r="AP25" s="734" t="s">
        <v>288</v>
      </c>
      <c r="AQ25" s="742"/>
      <c r="AR25" s="742"/>
      <c r="AS25" s="742"/>
      <c r="AT25" s="742"/>
      <c r="AU25" s="742"/>
      <c r="AV25" s="742"/>
      <c r="AW25" s="742"/>
      <c r="AX25" s="742"/>
      <c r="AY25" s="742"/>
      <c r="AZ25" s="742"/>
      <c r="BA25" s="742"/>
      <c r="BB25" s="742"/>
      <c r="BC25" s="742"/>
      <c r="BD25" s="742"/>
      <c r="BE25" s="742"/>
      <c r="BF25" s="736"/>
      <c r="BG25" s="640" t="s">
        <v>222</v>
      </c>
      <c r="BH25" s="641"/>
      <c r="BI25" s="641"/>
      <c r="BJ25" s="641"/>
      <c r="BK25" s="641"/>
      <c r="BL25" s="641"/>
      <c r="BM25" s="641"/>
      <c r="BN25" s="642"/>
      <c r="BO25" s="677" t="s">
        <v>222</v>
      </c>
      <c r="BP25" s="677"/>
      <c r="BQ25" s="677"/>
      <c r="BR25" s="677"/>
      <c r="BS25" s="646" t="s">
        <v>222</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2964557</v>
      </c>
      <c r="CS25" s="659"/>
      <c r="CT25" s="659"/>
      <c r="CU25" s="659"/>
      <c r="CV25" s="659"/>
      <c r="CW25" s="659"/>
      <c r="CX25" s="659"/>
      <c r="CY25" s="660"/>
      <c r="CZ25" s="643">
        <v>18.7</v>
      </c>
      <c r="DA25" s="661"/>
      <c r="DB25" s="661"/>
      <c r="DC25" s="662"/>
      <c r="DD25" s="646">
        <v>2820791</v>
      </c>
      <c r="DE25" s="659"/>
      <c r="DF25" s="659"/>
      <c r="DG25" s="659"/>
      <c r="DH25" s="659"/>
      <c r="DI25" s="659"/>
      <c r="DJ25" s="659"/>
      <c r="DK25" s="660"/>
      <c r="DL25" s="646">
        <v>2772845</v>
      </c>
      <c r="DM25" s="659"/>
      <c r="DN25" s="659"/>
      <c r="DO25" s="659"/>
      <c r="DP25" s="659"/>
      <c r="DQ25" s="659"/>
      <c r="DR25" s="659"/>
      <c r="DS25" s="659"/>
      <c r="DT25" s="659"/>
      <c r="DU25" s="659"/>
      <c r="DV25" s="660"/>
      <c r="DW25" s="643">
        <v>28.3</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9446427</v>
      </c>
      <c r="S26" s="641"/>
      <c r="T26" s="641"/>
      <c r="U26" s="641"/>
      <c r="V26" s="641"/>
      <c r="W26" s="641"/>
      <c r="X26" s="641"/>
      <c r="Y26" s="642"/>
      <c r="Z26" s="677">
        <v>57.1</v>
      </c>
      <c r="AA26" s="677"/>
      <c r="AB26" s="677"/>
      <c r="AC26" s="677"/>
      <c r="AD26" s="678">
        <v>9221963</v>
      </c>
      <c r="AE26" s="678"/>
      <c r="AF26" s="678"/>
      <c r="AG26" s="678"/>
      <c r="AH26" s="678"/>
      <c r="AI26" s="678"/>
      <c r="AJ26" s="678"/>
      <c r="AK26" s="678"/>
      <c r="AL26" s="643">
        <v>99.4</v>
      </c>
      <c r="AM26" s="644"/>
      <c r="AN26" s="644"/>
      <c r="AO26" s="679"/>
      <c r="AP26" s="734" t="s">
        <v>291</v>
      </c>
      <c r="AQ26" s="735"/>
      <c r="AR26" s="735"/>
      <c r="AS26" s="735"/>
      <c r="AT26" s="735"/>
      <c r="AU26" s="735"/>
      <c r="AV26" s="735"/>
      <c r="AW26" s="735"/>
      <c r="AX26" s="735"/>
      <c r="AY26" s="735"/>
      <c r="AZ26" s="735"/>
      <c r="BA26" s="735"/>
      <c r="BB26" s="735"/>
      <c r="BC26" s="735"/>
      <c r="BD26" s="735"/>
      <c r="BE26" s="735"/>
      <c r="BF26" s="736"/>
      <c r="BG26" s="640" t="s">
        <v>234</v>
      </c>
      <c r="BH26" s="641"/>
      <c r="BI26" s="641"/>
      <c r="BJ26" s="641"/>
      <c r="BK26" s="641"/>
      <c r="BL26" s="641"/>
      <c r="BM26" s="641"/>
      <c r="BN26" s="642"/>
      <c r="BO26" s="677" t="s">
        <v>222</v>
      </c>
      <c r="BP26" s="677"/>
      <c r="BQ26" s="677"/>
      <c r="BR26" s="677"/>
      <c r="BS26" s="646" t="s">
        <v>234</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2149739</v>
      </c>
      <c r="CS26" s="641"/>
      <c r="CT26" s="641"/>
      <c r="CU26" s="641"/>
      <c r="CV26" s="641"/>
      <c r="CW26" s="641"/>
      <c r="CX26" s="641"/>
      <c r="CY26" s="642"/>
      <c r="CZ26" s="643">
        <v>13.5</v>
      </c>
      <c r="DA26" s="661"/>
      <c r="DB26" s="661"/>
      <c r="DC26" s="662"/>
      <c r="DD26" s="646">
        <v>2027214</v>
      </c>
      <c r="DE26" s="641"/>
      <c r="DF26" s="641"/>
      <c r="DG26" s="641"/>
      <c r="DH26" s="641"/>
      <c r="DI26" s="641"/>
      <c r="DJ26" s="641"/>
      <c r="DK26" s="642"/>
      <c r="DL26" s="646" t="s">
        <v>222</v>
      </c>
      <c r="DM26" s="641"/>
      <c r="DN26" s="641"/>
      <c r="DO26" s="641"/>
      <c r="DP26" s="641"/>
      <c r="DQ26" s="641"/>
      <c r="DR26" s="641"/>
      <c r="DS26" s="641"/>
      <c r="DT26" s="641"/>
      <c r="DU26" s="641"/>
      <c r="DV26" s="642"/>
      <c r="DW26" s="643" t="s">
        <v>222</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3577</v>
      </c>
      <c r="S27" s="641"/>
      <c r="T27" s="641"/>
      <c r="U27" s="641"/>
      <c r="V27" s="641"/>
      <c r="W27" s="641"/>
      <c r="X27" s="641"/>
      <c r="Y27" s="642"/>
      <c r="Z27" s="677">
        <v>0</v>
      </c>
      <c r="AA27" s="677"/>
      <c r="AB27" s="677"/>
      <c r="AC27" s="677"/>
      <c r="AD27" s="678">
        <v>3577</v>
      </c>
      <c r="AE27" s="678"/>
      <c r="AF27" s="678"/>
      <c r="AG27" s="678"/>
      <c r="AH27" s="678"/>
      <c r="AI27" s="678"/>
      <c r="AJ27" s="678"/>
      <c r="AK27" s="678"/>
      <c r="AL27" s="643">
        <v>0</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5115081</v>
      </c>
      <c r="BH27" s="641"/>
      <c r="BI27" s="641"/>
      <c r="BJ27" s="641"/>
      <c r="BK27" s="641"/>
      <c r="BL27" s="641"/>
      <c r="BM27" s="641"/>
      <c r="BN27" s="642"/>
      <c r="BO27" s="677">
        <v>100</v>
      </c>
      <c r="BP27" s="677"/>
      <c r="BQ27" s="677"/>
      <c r="BR27" s="677"/>
      <c r="BS27" s="646" t="s">
        <v>222</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3353021</v>
      </c>
      <c r="CS27" s="659"/>
      <c r="CT27" s="659"/>
      <c r="CU27" s="659"/>
      <c r="CV27" s="659"/>
      <c r="CW27" s="659"/>
      <c r="CX27" s="659"/>
      <c r="CY27" s="660"/>
      <c r="CZ27" s="643">
        <v>21.1</v>
      </c>
      <c r="DA27" s="661"/>
      <c r="DB27" s="661"/>
      <c r="DC27" s="662"/>
      <c r="DD27" s="646">
        <v>992809</v>
      </c>
      <c r="DE27" s="659"/>
      <c r="DF27" s="659"/>
      <c r="DG27" s="659"/>
      <c r="DH27" s="659"/>
      <c r="DI27" s="659"/>
      <c r="DJ27" s="659"/>
      <c r="DK27" s="660"/>
      <c r="DL27" s="646">
        <v>980441</v>
      </c>
      <c r="DM27" s="659"/>
      <c r="DN27" s="659"/>
      <c r="DO27" s="659"/>
      <c r="DP27" s="659"/>
      <c r="DQ27" s="659"/>
      <c r="DR27" s="659"/>
      <c r="DS27" s="659"/>
      <c r="DT27" s="659"/>
      <c r="DU27" s="659"/>
      <c r="DV27" s="660"/>
      <c r="DW27" s="643">
        <v>10</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116488</v>
      </c>
      <c r="S28" s="641"/>
      <c r="T28" s="641"/>
      <c r="U28" s="641"/>
      <c r="V28" s="641"/>
      <c r="W28" s="641"/>
      <c r="X28" s="641"/>
      <c r="Y28" s="642"/>
      <c r="Z28" s="677">
        <v>0.7</v>
      </c>
      <c r="AA28" s="677"/>
      <c r="AB28" s="677"/>
      <c r="AC28" s="677"/>
      <c r="AD28" s="678" t="s">
        <v>234</v>
      </c>
      <c r="AE28" s="678"/>
      <c r="AF28" s="678"/>
      <c r="AG28" s="678"/>
      <c r="AH28" s="678"/>
      <c r="AI28" s="678"/>
      <c r="AJ28" s="678"/>
      <c r="AK28" s="678"/>
      <c r="AL28" s="643" t="s">
        <v>222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1339134</v>
      </c>
      <c r="CS28" s="641"/>
      <c r="CT28" s="641"/>
      <c r="CU28" s="641"/>
      <c r="CV28" s="641"/>
      <c r="CW28" s="641"/>
      <c r="CX28" s="641"/>
      <c r="CY28" s="642"/>
      <c r="CZ28" s="643">
        <v>8.4</v>
      </c>
      <c r="DA28" s="661"/>
      <c r="DB28" s="661"/>
      <c r="DC28" s="662"/>
      <c r="DD28" s="646">
        <v>1339134</v>
      </c>
      <c r="DE28" s="641"/>
      <c r="DF28" s="641"/>
      <c r="DG28" s="641"/>
      <c r="DH28" s="641"/>
      <c r="DI28" s="641"/>
      <c r="DJ28" s="641"/>
      <c r="DK28" s="642"/>
      <c r="DL28" s="646">
        <v>1339134</v>
      </c>
      <c r="DM28" s="641"/>
      <c r="DN28" s="641"/>
      <c r="DO28" s="641"/>
      <c r="DP28" s="641"/>
      <c r="DQ28" s="641"/>
      <c r="DR28" s="641"/>
      <c r="DS28" s="641"/>
      <c r="DT28" s="641"/>
      <c r="DU28" s="641"/>
      <c r="DV28" s="642"/>
      <c r="DW28" s="643">
        <v>13.7</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177516</v>
      </c>
      <c r="S29" s="641"/>
      <c r="T29" s="641"/>
      <c r="U29" s="641"/>
      <c r="V29" s="641"/>
      <c r="W29" s="641"/>
      <c r="X29" s="641"/>
      <c r="Y29" s="642"/>
      <c r="Z29" s="677">
        <v>1.1000000000000001</v>
      </c>
      <c r="AA29" s="677"/>
      <c r="AB29" s="677"/>
      <c r="AC29" s="677"/>
      <c r="AD29" s="678">
        <v>31084</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299</v>
      </c>
      <c r="CE29" s="726"/>
      <c r="CF29" s="673" t="s">
        <v>300</v>
      </c>
      <c r="CG29" s="674"/>
      <c r="CH29" s="674"/>
      <c r="CI29" s="674"/>
      <c r="CJ29" s="674"/>
      <c r="CK29" s="674"/>
      <c r="CL29" s="674"/>
      <c r="CM29" s="674"/>
      <c r="CN29" s="674"/>
      <c r="CO29" s="674"/>
      <c r="CP29" s="674"/>
      <c r="CQ29" s="675"/>
      <c r="CR29" s="640">
        <v>1339134</v>
      </c>
      <c r="CS29" s="659"/>
      <c r="CT29" s="659"/>
      <c r="CU29" s="659"/>
      <c r="CV29" s="659"/>
      <c r="CW29" s="659"/>
      <c r="CX29" s="659"/>
      <c r="CY29" s="660"/>
      <c r="CZ29" s="643">
        <v>8.4</v>
      </c>
      <c r="DA29" s="661"/>
      <c r="DB29" s="661"/>
      <c r="DC29" s="662"/>
      <c r="DD29" s="646">
        <v>1339134</v>
      </c>
      <c r="DE29" s="659"/>
      <c r="DF29" s="659"/>
      <c r="DG29" s="659"/>
      <c r="DH29" s="659"/>
      <c r="DI29" s="659"/>
      <c r="DJ29" s="659"/>
      <c r="DK29" s="660"/>
      <c r="DL29" s="646">
        <v>1339134</v>
      </c>
      <c r="DM29" s="659"/>
      <c r="DN29" s="659"/>
      <c r="DO29" s="659"/>
      <c r="DP29" s="659"/>
      <c r="DQ29" s="659"/>
      <c r="DR29" s="659"/>
      <c r="DS29" s="659"/>
      <c r="DT29" s="659"/>
      <c r="DU29" s="659"/>
      <c r="DV29" s="660"/>
      <c r="DW29" s="643">
        <v>13.7</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107668</v>
      </c>
      <c r="S30" s="641"/>
      <c r="T30" s="641"/>
      <c r="U30" s="641"/>
      <c r="V30" s="641"/>
      <c r="W30" s="641"/>
      <c r="X30" s="641"/>
      <c r="Y30" s="642"/>
      <c r="Z30" s="677">
        <v>0.7</v>
      </c>
      <c r="AA30" s="677"/>
      <c r="AB30" s="677"/>
      <c r="AC30" s="677"/>
      <c r="AD30" s="678" t="s">
        <v>222</v>
      </c>
      <c r="AE30" s="678"/>
      <c r="AF30" s="678"/>
      <c r="AG30" s="678"/>
      <c r="AH30" s="678"/>
      <c r="AI30" s="678"/>
      <c r="AJ30" s="678"/>
      <c r="AK30" s="678"/>
      <c r="AL30" s="643" t="s">
        <v>222</v>
      </c>
      <c r="AM30" s="644"/>
      <c r="AN30" s="644"/>
      <c r="AO30" s="679"/>
      <c r="AP30" s="701" t="s">
        <v>216</v>
      </c>
      <c r="AQ30" s="702"/>
      <c r="AR30" s="702"/>
      <c r="AS30" s="702"/>
      <c r="AT30" s="702"/>
      <c r="AU30" s="702"/>
      <c r="AV30" s="702"/>
      <c r="AW30" s="702"/>
      <c r="AX30" s="702"/>
      <c r="AY30" s="702"/>
      <c r="AZ30" s="702"/>
      <c r="BA30" s="702"/>
      <c r="BB30" s="702"/>
      <c r="BC30" s="702"/>
      <c r="BD30" s="702"/>
      <c r="BE30" s="702"/>
      <c r="BF30" s="703"/>
      <c r="BG30" s="701" t="s">
        <v>302</v>
      </c>
      <c r="BH30" s="714"/>
      <c r="BI30" s="714"/>
      <c r="BJ30" s="714"/>
      <c r="BK30" s="714"/>
      <c r="BL30" s="714"/>
      <c r="BM30" s="714"/>
      <c r="BN30" s="714"/>
      <c r="BO30" s="714"/>
      <c r="BP30" s="714"/>
      <c r="BQ30" s="715"/>
      <c r="BR30" s="701" t="s">
        <v>303</v>
      </c>
      <c r="BS30" s="714"/>
      <c r="BT30" s="714"/>
      <c r="BU30" s="714"/>
      <c r="BV30" s="714"/>
      <c r="BW30" s="714"/>
      <c r="BX30" s="714"/>
      <c r="BY30" s="714"/>
      <c r="BZ30" s="714"/>
      <c r="CA30" s="714"/>
      <c r="CB30" s="715"/>
      <c r="CD30" s="727"/>
      <c r="CE30" s="728"/>
      <c r="CF30" s="673" t="s">
        <v>304</v>
      </c>
      <c r="CG30" s="674"/>
      <c r="CH30" s="674"/>
      <c r="CI30" s="674"/>
      <c r="CJ30" s="674"/>
      <c r="CK30" s="674"/>
      <c r="CL30" s="674"/>
      <c r="CM30" s="674"/>
      <c r="CN30" s="674"/>
      <c r="CO30" s="674"/>
      <c r="CP30" s="674"/>
      <c r="CQ30" s="675"/>
      <c r="CR30" s="640">
        <v>1262969</v>
      </c>
      <c r="CS30" s="641"/>
      <c r="CT30" s="641"/>
      <c r="CU30" s="641"/>
      <c r="CV30" s="641"/>
      <c r="CW30" s="641"/>
      <c r="CX30" s="641"/>
      <c r="CY30" s="642"/>
      <c r="CZ30" s="643">
        <v>8</v>
      </c>
      <c r="DA30" s="661"/>
      <c r="DB30" s="661"/>
      <c r="DC30" s="662"/>
      <c r="DD30" s="646">
        <v>1262969</v>
      </c>
      <c r="DE30" s="641"/>
      <c r="DF30" s="641"/>
      <c r="DG30" s="641"/>
      <c r="DH30" s="641"/>
      <c r="DI30" s="641"/>
      <c r="DJ30" s="641"/>
      <c r="DK30" s="642"/>
      <c r="DL30" s="646">
        <v>1262969</v>
      </c>
      <c r="DM30" s="641"/>
      <c r="DN30" s="641"/>
      <c r="DO30" s="641"/>
      <c r="DP30" s="641"/>
      <c r="DQ30" s="641"/>
      <c r="DR30" s="641"/>
      <c r="DS30" s="641"/>
      <c r="DT30" s="641"/>
      <c r="DU30" s="641"/>
      <c r="DV30" s="642"/>
      <c r="DW30" s="643">
        <v>12.9</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2214680</v>
      </c>
      <c r="S31" s="641"/>
      <c r="T31" s="641"/>
      <c r="U31" s="641"/>
      <c r="V31" s="641"/>
      <c r="W31" s="641"/>
      <c r="X31" s="641"/>
      <c r="Y31" s="642"/>
      <c r="Z31" s="677">
        <v>13.4</v>
      </c>
      <c r="AA31" s="677"/>
      <c r="AB31" s="677"/>
      <c r="AC31" s="677"/>
      <c r="AD31" s="678" t="s">
        <v>222</v>
      </c>
      <c r="AE31" s="678"/>
      <c r="AF31" s="678"/>
      <c r="AG31" s="678"/>
      <c r="AH31" s="678"/>
      <c r="AI31" s="678"/>
      <c r="AJ31" s="678"/>
      <c r="AK31" s="678"/>
      <c r="AL31" s="643" t="s">
        <v>222</v>
      </c>
      <c r="AM31" s="644"/>
      <c r="AN31" s="644"/>
      <c r="AO31" s="679"/>
      <c r="AP31" s="716" t="s">
        <v>306</v>
      </c>
      <c r="AQ31" s="717"/>
      <c r="AR31" s="717"/>
      <c r="AS31" s="717"/>
      <c r="AT31" s="722" t="s">
        <v>307</v>
      </c>
      <c r="AU31" s="231"/>
      <c r="AV31" s="231"/>
      <c r="AW31" s="231"/>
      <c r="AX31" s="706" t="s">
        <v>183</v>
      </c>
      <c r="AY31" s="707"/>
      <c r="AZ31" s="707"/>
      <c r="BA31" s="707"/>
      <c r="BB31" s="707"/>
      <c r="BC31" s="707"/>
      <c r="BD31" s="707"/>
      <c r="BE31" s="707"/>
      <c r="BF31" s="708"/>
      <c r="BG31" s="709">
        <v>97.6</v>
      </c>
      <c r="BH31" s="710"/>
      <c r="BI31" s="710"/>
      <c r="BJ31" s="710"/>
      <c r="BK31" s="710"/>
      <c r="BL31" s="710"/>
      <c r="BM31" s="711">
        <v>90.1</v>
      </c>
      <c r="BN31" s="710"/>
      <c r="BO31" s="710"/>
      <c r="BP31" s="710"/>
      <c r="BQ31" s="712"/>
      <c r="BR31" s="709">
        <v>97.6</v>
      </c>
      <c r="BS31" s="710"/>
      <c r="BT31" s="710"/>
      <c r="BU31" s="710"/>
      <c r="BV31" s="710"/>
      <c r="BW31" s="710"/>
      <c r="BX31" s="711">
        <v>89.6</v>
      </c>
      <c r="BY31" s="710"/>
      <c r="BZ31" s="710"/>
      <c r="CA31" s="710"/>
      <c r="CB31" s="712"/>
      <c r="CD31" s="727"/>
      <c r="CE31" s="728"/>
      <c r="CF31" s="673" t="s">
        <v>308</v>
      </c>
      <c r="CG31" s="674"/>
      <c r="CH31" s="674"/>
      <c r="CI31" s="674"/>
      <c r="CJ31" s="674"/>
      <c r="CK31" s="674"/>
      <c r="CL31" s="674"/>
      <c r="CM31" s="674"/>
      <c r="CN31" s="674"/>
      <c r="CO31" s="674"/>
      <c r="CP31" s="674"/>
      <c r="CQ31" s="675"/>
      <c r="CR31" s="640">
        <v>76165</v>
      </c>
      <c r="CS31" s="659"/>
      <c r="CT31" s="659"/>
      <c r="CU31" s="659"/>
      <c r="CV31" s="659"/>
      <c r="CW31" s="659"/>
      <c r="CX31" s="659"/>
      <c r="CY31" s="660"/>
      <c r="CZ31" s="643">
        <v>0.5</v>
      </c>
      <c r="DA31" s="661"/>
      <c r="DB31" s="661"/>
      <c r="DC31" s="662"/>
      <c r="DD31" s="646">
        <v>76165</v>
      </c>
      <c r="DE31" s="659"/>
      <c r="DF31" s="659"/>
      <c r="DG31" s="659"/>
      <c r="DH31" s="659"/>
      <c r="DI31" s="659"/>
      <c r="DJ31" s="659"/>
      <c r="DK31" s="660"/>
      <c r="DL31" s="646">
        <v>76165</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309</v>
      </c>
      <c r="C32" s="732"/>
      <c r="D32" s="732"/>
      <c r="E32" s="732"/>
      <c r="F32" s="732"/>
      <c r="G32" s="732"/>
      <c r="H32" s="732"/>
      <c r="I32" s="732"/>
      <c r="J32" s="732"/>
      <c r="K32" s="732"/>
      <c r="L32" s="732"/>
      <c r="M32" s="732"/>
      <c r="N32" s="732"/>
      <c r="O32" s="732"/>
      <c r="P32" s="732"/>
      <c r="Q32" s="733"/>
      <c r="R32" s="640" t="s">
        <v>222</v>
      </c>
      <c r="S32" s="641"/>
      <c r="T32" s="641"/>
      <c r="U32" s="641"/>
      <c r="V32" s="641"/>
      <c r="W32" s="641"/>
      <c r="X32" s="641"/>
      <c r="Y32" s="642"/>
      <c r="Z32" s="677" t="s">
        <v>222</v>
      </c>
      <c r="AA32" s="677"/>
      <c r="AB32" s="677"/>
      <c r="AC32" s="677"/>
      <c r="AD32" s="678" t="s">
        <v>222</v>
      </c>
      <c r="AE32" s="678"/>
      <c r="AF32" s="678"/>
      <c r="AG32" s="678"/>
      <c r="AH32" s="678"/>
      <c r="AI32" s="678"/>
      <c r="AJ32" s="678"/>
      <c r="AK32" s="678"/>
      <c r="AL32" s="643" t="s">
        <v>234</v>
      </c>
      <c r="AM32" s="644"/>
      <c r="AN32" s="644"/>
      <c r="AO32" s="679"/>
      <c r="AP32" s="718"/>
      <c r="AQ32" s="719"/>
      <c r="AR32" s="719"/>
      <c r="AS32" s="719"/>
      <c r="AT32" s="723"/>
      <c r="AU32" s="230" t="s">
        <v>310</v>
      </c>
      <c r="AV32" s="230"/>
      <c r="AW32" s="230"/>
      <c r="AX32" s="637" t="s">
        <v>311</v>
      </c>
      <c r="AY32" s="638"/>
      <c r="AZ32" s="638"/>
      <c r="BA32" s="638"/>
      <c r="BB32" s="638"/>
      <c r="BC32" s="638"/>
      <c r="BD32" s="638"/>
      <c r="BE32" s="638"/>
      <c r="BF32" s="639"/>
      <c r="BG32" s="713">
        <v>97.9</v>
      </c>
      <c r="BH32" s="659"/>
      <c r="BI32" s="659"/>
      <c r="BJ32" s="659"/>
      <c r="BK32" s="659"/>
      <c r="BL32" s="659"/>
      <c r="BM32" s="644">
        <v>90.4</v>
      </c>
      <c r="BN32" s="705"/>
      <c r="BO32" s="705"/>
      <c r="BP32" s="705"/>
      <c r="BQ32" s="683"/>
      <c r="BR32" s="713">
        <v>98</v>
      </c>
      <c r="BS32" s="659"/>
      <c r="BT32" s="659"/>
      <c r="BU32" s="659"/>
      <c r="BV32" s="659"/>
      <c r="BW32" s="659"/>
      <c r="BX32" s="644">
        <v>90.3</v>
      </c>
      <c r="BY32" s="705"/>
      <c r="BZ32" s="705"/>
      <c r="CA32" s="705"/>
      <c r="CB32" s="683"/>
      <c r="CD32" s="729"/>
      <c r="CE32" s="730"/>
      <c r="CF32" s="673" t="s">
        <v>312</v>
      </c>
      <c r="CG32" s="674"/>
      <c r="CH32" s="674"/>
      <c r="CI32" s="674"/>
      <c r="CJ32" s="674"/>
      <c r="CK32" s="674"/>
      <c r="CL32" s="674"/>
      <c r="CM32" s="674"/>
      <c r="CN32" s="674"/>
      <c r="CO32" s="674"/>
      <c r="CP32" s="674"/>
      <c r="CQ32" s="675"/>
      <c r="CR32" s="640" t="s">
        <v>234</v>
      </c>
      <c r="CS32" s="641"/>
      <c r="CT32" s="641"/>
      <c r="CU32" s="641"/>
      <c r="CV32" s="641"/>
      <c r="CW32" s="641"/>
      <c r="CX32" s="641"/>
      <c r="CY32" s="642"/>
      <c r="CZ32" s="643" t="s">
        <v>222</v>
      </c>
      <c r="DA32" s="661"/>
      <c r="DB32" s="661"/>
      <c r="DC32" s="662"/>
      <c r="DD32" s="646" t="s">
        <v>222</v>
      </c>
      <c r="DE32" s="641"/>
      <c r="DF32" s="641"/>
      <c r="DG32" s="641"/>
      <c r="DH32" s="641"/>
      <c r="DI32" s="641"/>
      <c r="DJ32" s="641"/>
      <c r="DK32" s="642"/>
      <c r="DL32" s="646" t="s">
        <v>234</v>
      </c>
      <c r="DM32" s="641"/>
      <c r="DN32" s="641"/>
      <c r="DO32" s="641"/>
      <c r="DP32" s="641"/>
      <c r="DQ32" s="641"/>
      <c r="DR32" s="641"/>
      <c r="DS32" s="641"/>
      <c r="DT32" s="641"/>
      <c r="DU32" s="641"/>
      <c r="DV32" s="642"/>
      <c r="DW32" s="643" t="s">
        <v>222</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1186362</v>
      </c>
      <c r="S33" s="641"/>
      <c r="T33" s="641"/>
      <c r="U33" s="641"/>
      <c r="V33" s="641"/>
      <c r="W33" s="641"/>
      <c r="X33" s="641"/>
      <c r="Y33" s="642"/>
      <c r="Z33" s="677">
        <v>7.2</v>
      </c>
      <c r="AA33" s="677"/>
      <c r="AB33" s="677"/>
      <c r="AC33" s="677"/>
      <c r="AD33" s="678" t="s">
        <v>234</v>
      </c>
      <c r="AE33" s="678"/>
      <c r="AF33" s="678"/>
      <c r="AG33" s="678"/>
      <c r="AH33" s="678"/>
      <c r="AI33" s="678"/>
      <c r="AJ33" s="678"/>
      <c r="AK33" s="678"/>
      <c r="AL33" s="643" t="s">
        <v>234</v>
      </c>
      <c r="AM33" s="644"/>
      <c r="AN33" s="644"/>
      <c r="AO33" s="679"/>
      <c r="AP33" s="720"/>
      <c r="AQ33" s="721"/>
      <c r="AR33" s="721"/>
      <c r="AS33" s="721"/>
      <c r="AT33" s="724"/>
      <c r="AU33" s="232"/>
      <c r="AV33" s="232"/>
      <c r="AW33" s="232"/>
      <c r="AX33" s="621" t="s">
        <v>314</v>
      </c>
      <c r="AY33" s="622"/>
      <c r="AZ33" s="622"/>
      <c r="BA33" s="622"/>
      <c r="BB33" s="622"/>
      <c r="BC33" s="622"/>
      <c r="BD33" s="622"/>
      <c r="BE33" s="622"/>
      <c r="BF33" s="623"/>
      <c r="BG33" s="704">
        <v>97</v>
      </c>
      <c r="BH33" s="625"/>
      <c r="BI33" s="625"/>
      <c r="BJ33" s="625"/>
      <c r="BK33" s="625"/>
      <c r="BL33" s="625"/>
      <c r="BM33" s="668">
        <v>88.4</v>
      </c>
      <c r="BN33" s="625"/>
      <c r="BO33" s="625"/>
      <c r="BP33" s="625"/>
      <c r="BQ33" s="689"/>
      <c r="BR33" s="704">
        <v>96.9</v>
      </c>
      <c r="BS33" s="625"/>
      <c r="BT33" s="625"/>
      <c r="BU33" s="625"/>
      <c r="BV33" s="625"/>
      <c r="BW33" s="625"/>
      <c r="BX33" s="668">
        <v>87.4</v>
      </c>
      <c r="BY33" s="625"/>
      <c r="BZ33" s="625"/>
      <c r="CA33" s="625"/>
      <c r="CB33" s="689"/>
      <c r="CD33" s="673" t="s">
        <v>315</v>
      </c>
      <c r="CE33" s="674"/>
      <c r="CF33" s="674"/>
      <c r="CG33" s="674"/>
      <c r="CH33" s="674"/>
      <c r="CI33" s="674"/>
      <c r="CJ33" s="674"/>
      <c r="CK33" s="674"/>
      <c r="CL33" s="674"/>
      <c r="CM33" s="674"/>
      <c r="CN33" s="674"/>
      <c r="CO33" s="674"/>
      <c r="CP33" s="674"/>
      <c r="CQ33" s="675"/>
      <c r="CR33" s="640">
        <v>6643357</v>
      </c>
      <c r="CS33" s="659"/>
      <c r="CT33" s="659"/>
      <c r="CU33" s="659"/>
      <c r="CV33" s="659"/>
      <c r="CW33" s="659"/>
      <c r="CX33" s="659"/>
      <c r="CY33" s="660"/>
      <c r="CZ33" s="643">
        <v>41.8</v>
      </c>
      <c r="DA33" s="661"/>
      <c r="DB33" s="661"/>
      <c r="DC33" s="662"/>
      <c r="DD33" s="646">
        <v>5793706</v>
      </c>
      <c r="DE33" s="659"/>
      <c r="DF33" s="659"/>
      <c r="DG33" s="659"/>
      <c r="DH33" s="659"/>
      <c r="DI33" s="659"/>
      <c r="DJ33" s="659"/>
      <c r="DK33" s="660"/>
      <c r="DL33" s="646">
        <v>4685123</v>
      </c>
      <c r="DM33" s="659"/>
      <c r="DN33" s="659"/>
      <c r="DO33" s="659"/>
      <c r="DP33" s="659"/>
      <c r="DQ33" s="659"/>
      <c r="DR33" s="659"/>
      <c r="DS33" s="659"/>
      <c r="DT33" s="659"/>
      <c r="DU33" s="659"/>
      <c r="DV33" s="660"/>
      <c r="DW33" s="643">
        <v>47.8</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23612</v>
      </c>
      <c r="S34" s="641"/>
      <c r="T34" s="641"/>
      <c r="U34" s="641"/>
      <c r="V34" s="641"/>
      <c r="W34" s="641"/>
      <c r="X34" s="641"/>
      <c r="Y34" s="642"/>
      <c r="Z34" s="677">
        <v>0.1</v>
      </c>
      <c r="AA34" s="677"/>
      <c r="AB34" s="677"/>
      <c r="AC34" s="677"/>
      <c r="AD34" s="678">
        <v>17786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1766439</v>
      </c>
      <c r="CS34" s="641"/>
      <c r="CT34" s="641"/>
      <c r="CU34" s="641"/>
      <c r="CV34" s="641"/>
      <c r="CW34" s="641"/>
      <c r="CX34" s="641"/>
      <c r="CY34" s="642"/>
      <c r="CZ34" s="643">
        <v>11.1</v>
      </c>
      <c r="DA34" s="661"/>
      <c r="DB34" s="661"/>
      <c r="DC34" s="662"/>
      <c r="DD34" s="646">
        <v>1412814</v>
      </c>
      <c r="DE34" s="641"/>
      <c r="DF34" s="641"/>
      <c r="DG34" s="641"/>
      <c r="DH34" s="641"/>
      <c r="DI34" s="641"/>
      <c r="DJ34" s="641"/>
      <c r="DK34" s="642"/>
      <c r="DL34" s="646">
        <v>1044518</v>
      </c>
      <c r="DM34" s="641"/>
      <c r="DN34" s="641"/>
      <c r="DO34" s="641"/>
      <c r="DP34" s="641"/>
      <c r="DQ34" s="641"/>
      <c r="DR34" s="641"/>
      <c r="DS34" s="641"/>
      <c r="DT34" s="641"/>
      <c r="DU34" s="641"/>
      <c r="DV34" s="642"/>
      <c r="DW34" s="643">
        <v>10.7</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27432</v>
      </c>
      <c r="S35" s="641"/>
      <c r="T35" s="641"/>
      <c r="U35" s="641"/>
      <c r="V35" s="641"/>
      <c r="W35" s="641"/>
      <c r="X35" s="641"/>
      <c r="Y35" s="642"/>
      <c r="Z35" s="677">
        <v>0.2</v>
      </c>
      <c r="AA35" s="677"/>
      <c r="AB35" s="677"/>
      <c r="AC35" s="677"/>
      <c r="AD35" s="678" t="s">
        <v>222</v>
      </c>
      <c r="AE35" s="678"/>
      <c r="AF35" s="678"/>
      <c r="AG35" s="678"/>
      <c r="AH35" s="678"/>
      <c r="AI35" s="678"/>
      <c r="AJ35" s="678"/>
      <c r="AK35" s="678"/>
      <c r="AL35" s="643" t="s">
        <v>234</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4295</v>
      </c>
      <c r="CS35" s="659"/>
      <c r="CT35" s="659"/>
      <c r="CU35" s="659"/>
      <c r="CV35" s="659"/>
      <c r="CW35" s="659"/>
      <c r="CX35" s="659"/>
      <c r="CY35" s="660"/>
      <c r="CZ35" s="643">
        <v>0</v>
      </c>
      <c r="DA35" s="661"/>
      <c r="DB35" s="661"/>
      <c r="DC35" s="662"/>
      <c r="DD35" s="646">
        <v>4044</v>
      </c>
      <c r="DE35" s="659"/>
      <c r="DF35" s="659"/>
      <c r="DG35" s="659"/>
      <c r="DH35" s="659"/>
      <c r="DI35" s="659"/>
      <c r="DJ35" s="659"/>
      <c r="DK35" s="660"/>
      <c r="DL35" s="646">
        <v>4044</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1413835</v>
      </c>
      <c r="S36" s="641"/>
      <c r="T36" s="641"/>
      <c r="U36" s="641"/>
      <c r="V36" s="641"/>
      <c r="W36" s="641"/>
      <c r="X36" s="641"/>
      <c r="Y36" s="642"/>
      <c r="Z36" s="677">
        <v>8.5</v>
      </c>
      <c r="AA36" s="677"/>
      <c r="AB36" s="677"/>
      <c r="AC36" s="677"/>
      <c r="AD36" s="678" t="s">
        <v>222</v>
      </c>
      <c r="AE36" s="678"/>
      <c r="AF36" s="678"/>
      <c r="AG36" s="678"/>
      <c r="AH36" s="678"/>
      <c r="AI36" s="678"/>
      <c r="AJ36" s="678"/>
      <c r="AK36" s="678"/>
      <c r="AL36" s="643" t="s">
        <v>222</v>
      </c>
      <c r="AM36" s="644"/>
      <c r="AN36" s="644"/>
      <c r="AO36" s="679"/>
      <c r="AP36" s="235"/>
      <c r="AQ36" s="692" t="s">
        <v>323</v>
      </c>
      <c r="AR36" s="693"/>
      <c r="AS36" s="693"/>
      <c r="AT36" s="693"/>
      <c r="AU36" s="693"/>
      <c r="AV36" s="693"/>
      <c r="AW36" s="693"/>
      <c r="AX36" s="693"/>
      <c r="AY36" s="694"/>
      <c r="AZ36" s="695">
        <v>2749520</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26514</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2207732</v>
      </c>
      <c r="CS36" s="641"/>
      <c r="CT36" s="641"/>
      <c r="CU36" s="641"/>
      <c r="CV36" s="641"/>
      <c r="CW36" s="641"/>
      <c r="CX36" s="641"/>
      <c r="CY36" s="642"/>
      <c r="CZ36" s="643">
        <v>13.9</v>
      </c>
      <c r="DA36" s="661"/>
      <c r="DB36" s="661"/>
      <c r="DC36" s="662"/>
      <c r="DD36" s="646">
        <v>2052557</v>
      </c>
      <c r="DE36" s="641"/>
      <c r="DF36" s="641"/>
      <c r="DG36" s="641"/>
      <c r="DH36" s="641"/>
      <c r="DI36" s="641"/>
      <c r="DJ36" s="641"/>
      <c r="DK36" s="642"/>
      <c r="DL36" s="646">
        <v>1766084</v>
      </c>
      <c r="DM36" s="641"/>
      <c r="DN36" s="641"/>
      <c r="DO36" s="641"/>
      <c r="DP36" s="641"/>
      <c r="DQ36" s="641"/>
      <c r="DR36" s="641"/>
      <c r="DS36" s="641"/>
      <c r="DT36" s="641"/>
      <c r="DU36" s="641"/>
      <c r="DV36" s="642"/>
      <c r="DW36" s="643">
        <v>18</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352427</v>
      </c>
      <c r="S37" s="641"/>
      <c r="T37" s="641"/>
      <c r="U37" s="641"/>
      <c r="V37" s="641"/>
      <c r="W37" s="641"/>
      <c r="X37" s="641"/>
      <c r="Y37" s="642"/>
      <c r="Z37" s="677">
        <v>2.1</v>
      </c>
      <c r="AA37" s="677"/>
      <c r="AB37" s="677"/>
      <c r="AC37" s="677"/>
      <c r="AD37" s="678" t="s">
        <v>222</v>
      </c>
      <c r="AE37" s="678"/>
      <c r="AF37" s="678"/>
      <c r="AG37" s="678"/>
      <c r="AH37" s="678"/>
      <c r="AI37" s="678"/>
      <c r="AJ37" s="678"/>
      <c r="AK37" s="678"/>
      <c r="AL37" s="643" t="s">
        <v>222</v>
      </c>
      <c r="AM37" s="644"/>
      <c r="AN37" s="644"/>
      <c r="AO37" s="679"/>
      <c r="AQ37" s="680" t="s">
        <v>327</v>
      </c>
      <c r="AR37" s="681"/>
      <c r="AS37" s="681"/>
      <c r="AT37" s="681"/>
      <c r="AU37" s="681"/>
      <c r="AV37" s="681"/>
      <c r="AW37" s="681"/>
      <c r="AX37" s="681"/>
      <c r="AY37" s="682"/>
      <c r="AZ37" s="640">
        <v>504754</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31264</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1170490</v>
      </c>
      <c r="CS37" s="659"/>
      <c r="CT37" s="659"/>
      <c r="CU37" s="659"/>
      <c r="CV37" s="659"/>
      <c r="CW37" s="659"/>
      <c r="CX37" s="659"/>
      <c r="CY37" s="660"/>
      <c r="CZ37" s="643">
        <v>7.4</v>
      </c>
      <c r="DA37" s="661"/>
      <c r="DB37" s="661"/>
      <c r="DC37" s="662"/>
      <c r="DD37" s="646">
        <v>1170490</v>
      </c>
      <c r="DE37" s="659"/>
      <c r="DF37" s="659"/>
      <c r="DG37" s="659"/>
      <c r="DH37" s="659"/>
      <c r="DI37" s="659"/>
      <c r="DJ37" s="659"/>
      <c r="DK37" s="660"/>
      <c r="DL37" s="646">
        <v>1047719</v>
      </c>
      <c r="DM37" s="659"/>
      <c r="DN37" s="659"/>
      <c r="DO37" s="659"/>
      <c r="DP37" s="659"/>
      <c r="DQ37" s="659"/>
      <c r="DR37" s="659"/>
      <c r="DS37" s="659"/>
      <c r="DT37" s="659"/>
      <c r="DU37" s="659"/>
      <c r="DV37" s="660"/>
      <c r="DW37" s="643">
        <v>10.7</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127123</v>
      </c>
      <c r="S38" s="641"/>
      <c r="T38" s="641"/>
      <c r="U38" s="641"/>
      <c r="V38" s="641"/>
      <c r="W38" s="641"/>
      <c r="X38" s="641"/>
      <c r="Y38" s="642"/>
      <c r="Z38" s="677">
        <v>0.8</v>
      </c>
      <c r="AA38" s="677"/>
      <c r="AB38" s="677"/>
      <c r="AC38" s="677"/>
      <c r="AD38" s="678">
        <v>163</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482030</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8044</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2157779</v>
      </c>
      <c r="CS38" s="641"/>
      <c r="CT38" s="641"/>
      <c r="CU38" s="641"/>
      <c r="CV38" s="641"/>
      <c r="CW38" s="641"/>
      <c r="CX38" s="641"/>
      <c r="CY38" s="642"/>
      <c r="CZ38" s="643">
        <v>13.6</v>
      </c>
      <c r="DA38" s="661"/>
      <c r="DB38" s="661"/>
      <c r="DC38" s="662"/>
      <c r="DD38" s="646">
        <v>1861865</v>
      </c>
      <c r="DE38" s="641"/>
      <c r="DF38" s="641"/>
      <c r="DG38" s="641"/>
      <c r="DH38" s="641"/>
      <c r="DI38" s="641"/>
      <c r="DJ38" s="641"/>
      <c r="DK38" s="642"/>
      <c r="DL38" s="646">
        <v>1790654</v>
      </c>
      <c r="DM38" s="641"/>
      <c r="DN38" s="641"/>
      <c r="DO38" s="641"/>
      <c r="DP38" s="641"/>
      <c r="DQ38" s="641"/>
      <c r="DR38" s="641"/>
      <c r="DS38" s="641"/>
      <c r="DT38" s="641"/>
      <c r="DU38" s="641"/>
      <c r="DV38" s="642"/>
      <c r="DW38" s="643">
        <v>18.3</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1346100</v>
      </c>
      <c r="S39" s="641"/>
      <c r="T39" s="641"/>
      <c r="U39" s="641"/>
      <c r="V39" s="641"/>
      <c r="W39" s="641"/>
      <c r="X39" s="641"/>
      <c r="Y39" s="642"/>
      <c r="Z39" s="677">
        <v>8.1</v>
      </c>
      <c r="AA39" s="677"/>
      <c r="AB39" s="677"/>
      <c r="AC39" s="677"/>
      <c r="AD39" s="678" t="s">
        <v>234</v>
      </c>
      <c r="AE39" s="678"/>
      <c r="AF39" s="678"/>
      <c r="AG39" s="678"/>
      <c r="AH39" s="678"/>
      <c r="AI39" s="678"/>
      <c r="AJ39" s="678"/>
      <c r="AK39" s="678"/>
      <c r="AL39" s="643" t="s">
        <v>234</v>
      </c>
      <c r="AM39" s="644"/>
      <c r="AN39" s="644"/>
      <c r="AO39" s="679"/>
      <c r="AQ39" s="680" t="s">
        <v>335</v>
      </c>
      <c r="AR39" s="681"/>
      <c r="AS39" s="681"/>
      <c r="AT39" s="681"/>
      <c r="AU39" s="681"/>
      <c r="AV39" s="681"/>
      <c r="AW39" s="681"/>
      <c r="AX39" s="681"/>
      <c r="AY39" s="682"/>
      <c r="AZ39" s="640">
        <v>86411</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12681</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378174</v>
      </c>
      <c r="CS39" s="659"/>
      <c r="CT39" s="659"/>
      <c r="CU39" s="659"/>
      <c r="CV39" s="659"/>
      <c r="CW39" s="659"/>
      <c r="CX39" s="659"/>
      <c r="CY39" s="660"/>
      <c r="CZ39" s="643">
        <v>2.4</v>
      </c>
      <c r="DA39" s="661"/>
      <c r="DB39" s="661"/>
      <c r="DC39" s="662"/>
      <c r="DD39" s="646">
        <v>377770</v>
      </c>
      <c r="DE39" s="659"/>
      <c r="DF39" s="659"/>
      <c r="DG39" s="659"/>
      <c r="DH39" s="659"/>
      <c r="DI39" s="659"/>
      <c r="DJ39" s="659"/>
      <c r="DK39" s="660"/>
      <c r="DL39" s="646" t="s">
        <v>222</v>
      </c>
      <c r="DM39" s="659"/>
      <c r="DN39" s="659"/>
      <c r="DO39" s="659"/>
      <c r="DP39" s="659"/>
      <c r="DQ39" s="659"/>
      <c r="DR39" s="659"/>
      <c r="DS39" s="659"/>
      <c r="DT39" s="659"/>
      <c r="DU39" s="659"/>
      <c r="DV39" s="660"/>
      <c r="DW39" s="643" t="s">
        <v>222</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222</v>
      </c>
      <c r="S40" s="641"/>
      <c r="T40" s="641"/>
      <c r="U40" s="641"/>
      <c r="V40" s="641"/>
      <c r="W40" s="641"/>
      <c r="X40" s="641"/>
      <c r="Y40" s="642"/>
      <c r="Z40" s="677" t="s">
        <v>222</v>
      </c>
      <c r="AA40" s="677"/>
      <c r="AB40" s="677"/>
      <c r="AC40" s="677"/>
      <c r="AD40" s="678" t="s">
        <v>234</v>
      </c>
      <c r="AE40" s="678"/>
      <c r="AF40" s="678"/>
      <c r="AG40" s="678"/>
      <c r="AH40" s="678"/>
      <c r="AI40" s="678"/>
      <c r="AJ40" s="678"/>
      <c r="AK40" s="678"/>
      <c r="AL40" s="643" t="s">
        <v>222</v>
      </c>
      <c r="AM40" s="644"/>
      <c r="AN40" s="644"/>
      <c r="AO40" s="679"/>
      <c r="AQ40" s="680" t="s">
        <v>339</v>
      </c>
      <c r="AR40" s="681"/>
      <c r="AS40" s="681"/>
      <c r="AT40" s="681"/>
      <c r="AU40" s="681"/>
      <c r="AV40" s="681"/>
      <c r="AW40" s="681"/>
      <c r="AX40" s="681"/>
      <c r="AY40" s="682"/>
      <c r="AZ40" s="640">
        <v>576</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90</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128938</v>
      </c>
      <c r="CS40" s="641"/>
      <c r="CT40" s="641"/>
      <c r="CU40" s="641"/>
      <c r="CV40" s="641"/>
      <c r="CW40" s="641"/>
      <c r="CX40" s="641"/>
      <c r="CY40" s="642"/>
      <c r="CZ40" s="643">
        <v>0.8</v>
      </c>
      <c r="DA40" s="661"/>
      <c r="DB40" s="661"/>
      <c r="DC40" s="662"/>
      <c r="DD40" s="646">
        <v>84656</v>
      </c>
      <c r="DE40" s="641"/>
      <c r="DF40" s="641"/>
      <c r="DG40" s="641"/>
      <c r="DH40" s="641"/>
      <c r="DI40" s="641"/>
      <c r="DJ40" s="641"/>
      <c r="DK40" s="642"/>
      <c r="DL40" s="646">
        <v>79823</v>
      </c>
      <c r="DM40" s="641"/>
      <c r="DN40" s="641"/>
      <c r="DO40" s="641"/>
      <c r="DP40" s="641"/>
      <c r="DQ40" s="641"/>
      <c r="DR40" s="641"/>
      <c r="DS40" s="641"/>
      <c r="DT40" s="641"/>
      <c r="DU40" s="641"/>
      <c r="DV40" s="642"/>
      <c r="DW40" s="643">
        <v>0.8</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530400</v>
      </c>
      <c r="S41" s="641"/>
      <c r="T41" s="641"/>
      <c r="U41" s="641"/>
      <c r="V41" s="641"/>
      <c r="W41" s="641"/>
      <c r="X41" s="641"/>
      <c r="Y41" s="642"/>
      <c r="Z41" s="677">
        <v>3.2</v>
      </c>
      <c r="AA41" s="677"/>
      <c r="AB41" s="677"/>
      <c r="AC41" s="677"/>
      <c r="AD41" s="678" t="s">
        <v>222</v>
      </c>
      <c r="AE41" s="678"/>
      <c r="AF41" s="678"/>
      <c r="AG41" s="678"/>
      <c r="AH41" s="678"/>
      <c r="AI41" s="678"/>
      <c r="AJ41" s="678"/>
      <c r="AK41" s="678"/>
      <c r="AL41" s="643" t="s">
        <v>222</v>
      </c>
      <c r="AM41" s="644"/>
      <c r="AN41" s="644"/>
      <c r="AO41" s="679"/>
      <c r="AQ41" s="680" t="s">
        <v>344</v>
      </c>
      <c r="AR41" s="681"/>
      <c r="AS41" s="681"/>
      <c r="AT41" s="681"/>
      <c r="AU41" s="681"/>
      <c r="AV41" s="681"/>
      <c r="AW41" s="681"/>
      <c r="AX41" s="681"/>
      <c r="AY41" s="682"/>
      <c r="AZ41" s="640">
        <v>384088</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222</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222</v>
      </c>
      <c r="CS41" s="659"/>
      <c r="CT41" s="659"/>
      <c r="CU41" s="659"/>
      <c r="CV41" s="659"/>
      <c r="CW41" s="659"/>
      <c r="CX41" s="659"/>
      <c r="CY41" s="660"/>
      <c r="CZ41" s="643" t="s">
        <v>222</v>
      </c>
      <c r="DA41" s="661"/>
      <c r="DB41" s="661"/>
      <c r="DC41" s="662"/>
      <c r="DD41" s="646" t="s">
        <v>222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16543247</v>
      </c>
      <c r="S42" s="663"/>
      <c r="T42" s="663"/>
      <c r="U42" s="663"/>
      <c r="V42" s="663"/>
      <c r="W42" s="663"/>
      <c r="X42" s="663"/>
      <c r="Y42" s="665"/>
      <c r="Z42" s="666">
        <v>100</v>
      </c>
      <c r="AA42" s="666"/>
      <c r="AB42" s="666"/>
      <c r="AC42" s="666"/>
      <c r="AD42" s="667">
        <v>9274573</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1291661</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294</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1579964</v>
      </c>
      <c r="CS42" s="641"/>
      <c r="CT42" s="641"/>
      <c r="CU42" s="641"/>
      <c r="CV42" s="641"/>
      <c r="CW42" s="641"/>
      <c r="CX42" s="641"/>
      <c r="CY42" s="642"/>
      <c r="CZ42" s="643">
        <v>9.9</v>
      </c>
      <c r="DA42" s="644"/>
      <c r="DB42" s="644"/>
      <c r="DC42" s="645"/>
      <c r="DD42" s="646">
        <v>289148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75237</v>
      </c>
      <c r="CS43" s="659"/>
      <c r="CT43" s="659"/>
      <c r="CU43" s="659"/>
      <c r="CV43" s="659"/>
      <c r="CW43" s="659"/>
      <c r="CX43" s="659"/>
      <c r="CY43" s="660"/>
      <c r="CZ43" s="643">
        <v>0.5</v>
      </c>
      <c r="DA43" s="661"/>
      <c r="DB43" s="661"/>
      <c r="DC43" s="662"/>
      <c r="DD43" s="646">
        <v>75237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352</v>
      </c>
      <c r="CG44" s="638"/>
      <c r="CH44" s="638"/>
      <c r="CI44" s="638"/>
      <c r="CJ44" s="638"/>
      <c r="CK44" s="638"/>
      <c r="CL44" s="638"/>
      <c r="CM44" s="638"/>
      <c r="CN44" s="638"/>
      <c r="CO44" s="638"/>
      <c r="CP44" s="638"/>
      <c r="CQ44" s="639"/>
      <c r="CR44" s="640">
        <v>1439451</v>
      </c>
      <c r="CS44" s="641"/>
      <c r="CT44" s="641"/>
      <c r="CU44" s="641"/>
      <c r="CV44" s="641"/>
      <c r="CW44" s="641"/>
      <c r="CX44" s="641"/>
      <c r="CY44" s="642"/>
      <c r="CZ44" s="643">
        <v>9.1</v>
      </c>
      <c r="DA44" s="644"/>
      <c r="DB44" s="644"/>
      <c r="DC44" s="645"/>
      <c r="DD44" s="646">
        <v>238576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677787</v>
      </c>
      <c r="CS45" s="659"/>
      <c r="CT45" s="659"/>
      <c r="CU45" s="659"/>
      <c r="CV45" s="659"/>
      <c r="CW45" s="659"/>
      <c r="CX45" s="659"/>
      <c r="CY45" s="660"/>
      <c r="CZ45" s="643">
        <v>4.3</v>
      </c>
      <c r="DA45" s="661"/>
      <c r="DB45" s="661"/>
      <c r="DC45" s="662"/>
      <c r="DD45" s="646">
        <v>29814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751862</v>
      </c>
      <c r="CS46" s="641"/>
      <c r="CT46" s="641"/>
      <c r="CU46" s="641"/>
      <c r="CV46" s="641"/>
      <c r="CW46" s="641"/>
      <c r="CX46" s="641"/>
      <c r="CY46" s="642"/>
      <c r="CZ46" s="643">
        <v>4.7</v>
      </c>
      <c r="DA46" s="644"/>
      <c r="DB46" s="644"/>
      <c r="DC46" s="645"/>
      <c r="DD46" s="646">
        <v>198960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140513</v>
      </c>
      <c r="CS47" s="659"/>
      <c r="CT47" s="659"/>
      <c r="CU47" s="659"/>
      <c r="CV47" s="659"/>
      <c r="CW47" s="659"/>
      <c r="CX47" s="659"/>
      <c r="CY47" s="660"/>
      <c r="CZ47" s="643">
        <v>0.9</v>
      </c>
      <c r="DA47" s="661"/>
      <c r="DB47" s="661"/>
      <c r="DC47" s="662"/>
      <c r="DD47" s="646">
        <v>50572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358</v>
      </c>
      <c r="CD48" s="657"/>
      <c r="CE48" s="658"/>
      <c r="CF48" s="637" t="s">
        <v>359</v>
      </c>
      <c r="CG48" s="638"/>
      <c r="CH48" s="638"/>
      <c r="CI48" s="638"/>
      <c r="CJ48" s="638"/>
      <c r="CK48" s="638"/>
      <c r="CL48" s="638"/>
      <c r="CM48" s="638"/>
      <c r="CN48" s="638"/>
      <c r="CO48" s="638"/>
      <c r="CP48" s="638"/>
      <c r="CQ48" s="639"/>
      <c r="CR48" s="640" t="s">
        <v>222</v>
      </c>
      <c r="CS48" s="641"/>
      <c r="CT48" s="641"/>
      <c r="CU48" s="641"/>
      <c r="CV48" s="641"/>
      <c r="CW48" s="641"/>
      <c r="CX48" s="641"/>
      <c r="CY48" s="642"/>
      <c r="CZ48" s="643" t="s">
        <v>222</v>
      </c>
      <c r="DA48" s="644"/>
      <c r="DB48" s="644"/>
      <c r="DC48" s="645"/>
      <c r="DD48" s="646" t="s">
        <v>222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15880033</v>
      </c>
      <c r="CS49" s="625"/>
      <c r="CT49" s="625"/>
      <c r="CU49" s="625"/>
      <c r="CV49" s="625"/>
      <c r="CW49" s="625"/>
      <c r="CX49" s="625"/>
      <c r="CY49" s="626"/>
      <c r="CZ49" s="627">
        <v>100</v>
      </c>
      <c r="DA49" s="628"/>
      <c r="DB49" s="628"/>
      <c r="DC49" s="629"/>
      <c r="DD49" s="630">
        <v>11235588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JRQUKniG6Lg1Ba9tM+VdQR/e5+9lepEU7Srj4KImUBAeUQ6zSDMaFBRmLuL3y0dx/MxwDZ6n3tWAdSLIAC9Kqw==" saltValue="8O/LrC1wMIYDlr0AwKlm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383</v>
      </c>
      <c r="C7" s="1106"/>
      <c r="D7" s="1106"/>
      <c r="E7" s="1106"/>
      <c r="F7" s="1106"/>
      <c r="G7" s="1106"/>
      <c r="H7" s="1106"/>
      <c r="I7" s="1106"/>
      <c r="J7" s="1106"/>
      <c r="K7" s="1106"/>
      <c r="L7" s="1106"/>
      <c r="M7" s="1106"/>
      <c r="N7" s="1106"/>
      <c r="O7" s="1106"/>
      <c r="P7" s="1107"/>
      <c r="Q7" s="1159">
        <v>16496</v>
      </c>
      <c r="R7" s="1160"/>
      <c r="S7" s="1160"/>
      <c r="T7" s="1160"/>
      <c r="U7" s="1160"/>
      <c r="V7" s="1160">
        <v>15862</v>
      </c>
      <c r="W7" s="1160"/>
      <c r="X7" s="1160"/>
      <c r="Y7" s="1160"/>
      <c r="Z7" s="1160"/>
      <c r="AA7" s="1160">
        <v>634</v>
      </c>
      <c r="AB7" s="1160"/>
      <c r="AC7" s="1160"/>
      <c r="AD7" s="1160"/>
      <c r="AE7" s="1161"/>
      <c r="AF7" s="1162">
        <v>461</v>
      </c>
      <c r="AG7" s="1163"/>
      <c r="AH7" s="1163"/>
      <c r="AI7" s="1163"/>
      <c r="AJ7" s="1164"/>
      <c r="AK7" s="1146">
        <v>1414</v>
      </c>
      <c r="AL7" s="1147"/>
      <c r="AM7" s="1147"/>
      <c r="AN7" s="1147"/>
      <c r="AO7" s="1147"/>
      <c r="AP7" s="1147">
        <v>15696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384</v>
      </c>
      <c r="C8" s="1093"/>
      <c r="D8" s="1093"/>
      <c r="E8" s="1093"/>
      <c r="F8" s="1093"/>
      <c r="G8" s="1093"/>
      <c r="H8" s="1093"/>
      <c r="I8" s="1093"/>
      <c r="J8" s="1093"/>
      <c r="K8" s="1093"/>
      <c r="L8" s="1093"/>
      <c r="M8" s="1093"/>
      <c r="N8" s="1093"/>
      <c r="O8" s="1093"/>
      <c r="P8" s="1094"/>
      <c r="Q8" s="1098">
        <v>375</v>
      </c>
      <c r="R8" s="1099"/>
      <c r="S8" s="1099"/>
      <c r="T8" s="1099"/>
      <c r="U8" s="1099"/>
      <c r="V8" s="1099">
        <v>375</v>
      </c>
      <c r="W8" s="1099"/>
      <c r="X8" s="1099"/>
      <c r="Y8" s="1099"/>
      <c r="Z8" s="1099"/>
      <c r="AA8" s="1099">
        <v>0</v>
      </c>
      <c r="AB8" s="1099"/>
      <c r="AC8" s="1099"/>
      <c r="AD8" s="1099"/>
      <c r="AE8" s="1100"/>
      <c r="AF8" s="1074" t="s">
        <v>385</v>
      </c>
      <c r="AG8" s="1075"/>
      <c r="AH8" s="1075"/>
      <c r="AI8" s="1075"/>
      <c r="AJ8" s="1076"/>
      <c r="AK8" s="1141" t="s">
        <v>570</v>
      </c>
      <c r="AL8" s="1142"/>
      <c r="AM8" s="1142"/>
      <c r="AN8" s="1142"/>
      <c r="AO8" s="1142"/>
      <c r="AP8" s="1142" t="s">
        <v>570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386</v>
      </c>
      <c r="C9" s="1093"/>
      <c r="D9" s="1093"/>
      <c r="E9" s="1093"/>
      <c r="F9" s="1093"/>
      <c r="G9" s="1093"/>
      <c r="H9" s="1093"/>
      <c r="I9" s="1093"/>
      <c r="J9" s="1093"/>
      <c r="K9" s="1093"/>
      <c r="L9" s="1093"/>
      <c r="M9" s="1093"/>
      <c r="N9" s="1093"/>
      <c r="O9" s="1093"/>
      <c r="P9" s="1094"/>
      <c r="Q9" s="1098">
        <v>117</v>
      </c>
      <c r="R9" s="1099"/>
      <c r="S9" s="1099"/>
      <c r="T9" s="1099"/>
      <c r="U9" s="1099"/>
      <c r="V9" s="1099">
        <v>88</v>
      </c>
      <c r="W9" s="1099"/>
      <c r="X9" s="1099"/>
      <c r="Y9" s="1099"/>
      <c r="Z9" s="1099"/>
      <c r="AA9" s="1099">
        <v>29</v>
      </c>
      <c r="AB9" s="1099"/>
      <c r="AC9" s="1099"/>
      <c r="AD9" s="1099"/>
      <c r="AE9" s="1100"/>
      <c r="AF9" s="1074">
        <v>0</v>
      </c>
      <c r="AG9" s="1075"/>
      <c r="AH9" s="1075"/>
      <c r="AI9" s="1075"/>
      <c r="AJ9" s="1076"/>
      <c r="AK9" s="1141">
        <v>71</v>
      </c>
      <c r="AL9" s="1142"/>
      <c r="AM9" s="1142"/>
      <c r="AN9" s="1142"/>
      <c r="AO9" s="1142"/>
      <c r="AP9" s="1142">
        <v>908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16543</v>
      </c>
      <c r="R23" s="1124"/>
      <c r="S23" s="1124"/>
      <c r="T23" s="1124"/>
      <c r="U23" s="1124"/>
      <c r="V23" s="1124">
        <v>15880</v>
      </c>
      <c r="W23" s="1124"/>
      <c r="X23" s="1124"/>
      <c r="Y23" s="1124"/>
      <c r="Z23" s="1124"/>
      <c r="AA23" s="1124">
        <v>663</v>
      </c>
      <c r="AB23" s="1124"/>
      <c r="AC23" s="1124"/>
      <c r="AD23" s="1124"/>
      <c r="AE23" s="1125"/>
      <c r="AF23" s="1126">
        <v>461</v>
      </c>
      <c r="AG23" s="1124"/>
      <c r="AH23" s="1124"/>
      <c r="AI23" s="1124"/>
      <c r="AJ23" s="1127"/>
      <c r="AK23" s="1128"/>
      <c r="AL23" s="1129"/>
      <c r="AM23" s="1129"/>
      <c r="AN23" s="1129"/>
      <c r="AO23" s="1129"/>
      <c r="AP23" s="1124">
        <v>16603</v>
      </c>
      <c r="AQ23" s="1124"/>
      <c r="AR23" s="1124"/>
      <c r="AS23" s="1124"/>
      <c r="AT23" s="1124"/>
      <c r="AU23" s="1130"/>
      <c r="AV23" s="1130"/>
      <c r="AW23" s="1130"/>
      <c r="AX23" s="1130"/>
      <c r="AY23" s="1131"/>
      <c r="AZ23" s="1120" t="s">
        <v>222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5305</v>
      </c>
      <c r="R28" s="1109"/>
      <c r="S28" s="1109"/>
      <c r="T28" s="1109"/>
      <c r="U28" s="1109"/>
      <c r="V28" s="1109">
        <v>5279</v>
      </c>
      <c r="W28" s="1109"/>
      <c r="X28" s="1109"/>
      <c r="Y28" s="1109"/>
      <c r="Z28" s="1109"/>
      <c r="AA28" s="1109">
        <v>27</v>
      </c>
      <c r="AB28" s="1109"/>
      <c r="AC28" s="1109"/>
      <c r="AD28" s="1109"/>
      <c r="AE28" s="1110"/>
      <c r="AF28" s="1111">
        <v>27</v>
      </c>
      <c r="AG28" s="1109"/>
      <c r="AH28" s="1109"/>
      <c r="AI28" s="1109"/>
      <c r="AJ28" s="1112"/>
      <c r="AK28" s="1113">
        <v>333</v>
      </c>
      <c r="AL28" s="1101"/>
      <c r="AM28" s="1101"/>
      <c r="AN28" s="1101"/>
      <c r="AO28" s="1101"/>
      <c r="AP28" s="1101" t="s">
        <v>571</v>
      </c>
      <c r="AQ28" s="1101"/>
      <c r="AR28" s="1101"/>
      <c r="AS28" s="1101"/>
      <c r="AT28" s="1101"/>
      <c r="AU28" s="1101" t="s">
        <v>570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579</v>
      </c>
      <c r="R29" s="1099"/>
      <c r="S29" s="1099"/>
      <c r="T29" s="1099"/>
      <c r="U29" s="1099"/>
      <c r="V29" s="1099">
        <v>574</v>
      </c>
      <c r="W29" s="1099"/>
      <c r="X29" s="1099"/>
      <c r="Y29" s="1099"/>
      <c r="Z29" s="1099"/>
      <c r="AA29" s="1099">
        <v>5</v>
      </c>
      <c r="AB29" s="1099"/>
      <c r="AC29" s="1099"/>
      <c r="AD29" s="1099"/>
      <c r="AE29" s="1100"/>
      <c r="AF29" s="1074">
        <v>5</v>
      </c>
      <c r="AG29" s="1075"/>
      <c r="AH29" s="1075"/>
      <c r="AI29" s="1075"/>
      <c r="AJ29" s="1076"/>
      <c r="AK29" s="1035">
        <v>103</v>
      </c>
      <c r="AL29" s="1026"/>
      <c r="AM29" s="1026"/>
      <c r="AN29" s="1026"/>
      <c r="AO29" s="1026"/>
      <c r="AP29" s="1026" t="s">
        <v>570</v>
      </c>
      <c r="AQ29" s="1026"/>
      <c r="AR29" s="1026"/>
      <c r="AS29" s="1026"/>
      <c r="AT29" s="1026"/>
      <c r="AU29" s="1026" t="s">
        <v>570</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4233</v>
      </c>
      <c r="R30" s="1099"/>
      <c r="S30" s="1099"/>
      <c r="T30" s="1099"/>
      <c r="U30" s="1099"/>
      <c r="V30" s="1099">
        <v>4095</v>
      </c>
      <c r="W30" s="1099"/>
      <c r="X30" s="1099"/>
      <c r="Y30" s="1099"/>
      <c r="Z30" s="1099"/>
      <c r="AA30" s="1099">
        <v>138</v>
      </c>
      <c r="AB30" s="1099"/>
      <c r="AC30" s="1099"/>
      <c r="AD30" s="1099"/>
      <c r="AE30" s="1100"/>
      <c r="AF30" s="1074">
        <v>138</v>
      </c>
      <c r="AG30" s="1075"/>
      <c r="AH30" s="1075"/>
      <c r="AI30" s="1075"/>
      <c r="AJ30" s="1076"/>
      <c r="AK30" s="1035">
        <v>636</v>
      </c>
      <c r="AL30" s="1026"/>
      <c r="AM30" s="1026"/>
      <c r="AN30" s="1026"/>
      <c r="AO30" s="1026"/>
      <c r="AP30" s="1026" t="s">
        <v>571</v>
      </c>
      <c r="AQ30" s="1026"/>
      <c r="AR30" s="1026"/>
      <c r="AS30" s="1026"/>
      <c r="AT30" s="1026"/>
      <c r="AU30" s="1026" t="s">
        <v>571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29</v>
      </c>
      <c r="R31" s="1099"/>
      <c r="S31" s="1099"/>
      <c r="T31" s="1099"/>
      <c r="U31" s="1099"/>
      <c r="V31" s="1099">
        <v>29</v>
      </c>
      <c r="W31" s="1099"/>
      <c r="X31" s="1099"/>
      <c r="Y31" s="1099"/>
      <c r="Z31" s="1099"/>
      <c r="AA31" s="1099">
        <v>1</v>
      </c>
      <c r="AB31" s="1099"/>
      <c r="AC31" s="1099"/>
      <c r="AD31" s="1099"/>
      <c r="AE31" s="1100"/>
      <c r="AF31" s="1074">
        <v>1</v>
      </c>
      <c r="AG31" s="1075"/>
      <c r="AH31" s="1075"/>
      <c r="AI31" s="1075"/>
      <c r="AJ31" s="1076"/>
      <c r="AK31" s="1035">
        <v>8</v>
      </c>
      <c r="AL31" s="1026"/>
      <c r="AM31" s="1026"/>
      <c r="AN31" s="1026"/>
      <c r="AO31" s="1026"/>
      <c r="AP31" s="1026" t="s">
        <v>570</v>
      </c>
      <c r="AQ31" s="1026"/>
      <c r="AR31" s="1026"/>
      <c r="AS31" s="1026"/>
      <c r="AT31" s="1026"/>
      <c r="AU31" s="1026" t="s">
        <v>571</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682</v>
      </c>
      <c r="R32" s="1099"/>
      <c r="S32" s="1099"/>
      <c r="T32" s="1099"/>
      <c r="U32" s="1099"/>
      <c r="V32" s="1099">
        <v>662</v>
      </c>
      <c r="W32" s="1099"/>
      <c r="X32" s="1099"/>
      <c r="Y32" s="1099"/>
      <c r="Z32" s="1099"/>
      <c r="AA32" s="1099">
        <v>20</v>
      </c>
      <c r="AB32" s="1099"/>
      <c r="AC32" s="1099"/>
      <c r="AD32" s="1099"/>
      <c r="AE32" s="1100"/>
      <c r="AF32" s="1074">
        <v>397</v>
      </c>
      <c r="AG32" s="1075"/>
      <c r="AH32" s="1075"/>
      <c r="AI32" s="1075"/>
      <c r="AJ32" s="1076"/>
      <c r="AK32" s="1035">
        <v>1</v>
      </c>
      <c r="AL32" s="1026"/>
      <c r="AM32" s="1026"/>
      <c r="AN32" s="1026"/>
      <c r="AO32" s="1026"/>
      <c r="AP32" s="1026">
        <v>83</v>
      </c>
      <c r="AQ32" s="1026"/>
      <c r="AR32" s="1026"/>
      <c r="AS32" s="1026"/>
      <c r="AT32" s="1026"/>
      <c r="AU32" s="1026">
        <v>0</v>
      </c>
      <c r="AV32" s="1026"/>
      <c r="AW32" s="1026"/>
      <c r="AX32" s="1026"/>
      <c r="AY32" s="1026"/>
      <c r="AZ32" s="1097" t="s">
        <v>571</v>
      </c>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406</v>
      </c>
      <c r="C33" s="1093"/>
      <c r="D33" s="1093"/>
      <c r="E33" s="1093"/>
      <c r="F33" s="1093"/>
      <c r="G33" s="1093"/>
      <c r="H33" s="1093"/>
      <c r="I33" s="1093"/>
      <c r="J33" s="1093"/>
      <c r="K33" s="1093"/>
      <c r="L33" s="1093"/>
      <c r="M33" s="1093"/>
      <c r="N33" s="1093"/>
      <c r="O33" s="1093"/>
      <c r="P33" s="1094"/>
      <c r="Q33" s="1098">
        <v>2629</v>
      </c>
      <c r="R33" s="1099"/>
      <c r="S33" s="1099"/>
      <c r="T33" s="1099"/>
      <c r="U33" s="1099"/>
      <c r="V33" s="1099">
        <v>2604</v>
      </c>
      <c r="W33" s="1099"/>
      <c r="X33" s="1099"/>
      <c r="Y33" s="1099"/>
      <c r="Z33" s="1099"/>
      <c r="AA33" s="1099">
        <v>25</v>
      </c>
      <c r="AB33" s="1099"/>
      <c r="AC33" s="1099"/>
      <c r="AD33" s="1099"/>
      <c r="AE33" s="1100"/>
      <c r="AF33" s="1074">
        <v>229</v>
      </c>
      <c r="AG33" s="1075"/>
      <c r="AH33" s="1075"/>
      <c r="AI33" s="1075"/>
      <c r="AJ33" s="1076"/>
      <c r="AK33" s="1035">
        <v>510</v>
      </c>
      <c r="AL33" s="1026"/>
      <c r="AM33" s="1026"/>
      <c r="AN33" s="1026"/>
      <c r="AO33" s="1026"/>
      <c r="AP33" s="1026">
        <v>883</v>
      </c>
      <c r="AQ33" s="1026"/>
      <c r="AR33" s="1026"/>
      <c r="AS33" s="1026"/>
      <c r="AT33" s="1026"/>
      <c r="AU33" s="1026">
        <v>596</v>
      </c>
      <c r="AV33" s="1026"/>
      <c r="AW33" s="1026"/>
      <c r="AX33" s="1026"/>
      <c r="AY33" s="1026"/>
      <c r="AZ33" s="1097" t="s">
        <v>571</v>
      </c>
      <c r="BA33" s="1097"/>
      <c r="BB33" s="1097"/>
      <c r="BC33" s="1097"/>
      <c r="BD33" s="1097"/>
      <c r="BE33" s="1087" t="s">
        <v>405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407</v>
      </c>
      <c r="C34" s="1093"/>
      <c r="D34" s="1093"/>
      <c r="E34" s="1093"/>
      <c r="F34" s="1093"/>
      <c r="G34" s="1093"/>
      <c r="H34" s="1093"/>
      <c r="I34" s="1093"/>
      <c r="J34" s="1093"/>
      <c r="K34" s="1093"/>
      <c r="L34" s="1093"/>
      <c r="M34" s="1093"/>
      <c r="N34" s="1093"/>
      <c r="O34" s="1093"/>
      <c r="P34" s="1094"/>
      <c r="Q34" s="1098">
        <v>1241</v>
      </c>
      <c r="R34" s="1099"/>
      <c r="S34" s="1099"/>
      <c r="T34" s="1099"/>
      <c r="U34" s="1099"/>
      <c r="V34" s="1099">
        <v>1125</v>
      </c>
      <c r="W34" s="1099"/>
      <c r="X34" s="1099"/>
      <c r="Y34" s="1099"/>
      <c r="Z34" s="1099"/>
      <c r="AA34" s="1099">
        <v>116</v>
      </c>
      <c r="AB34" s="1099"/>
      <c r="AC34" s="1099"/>
      <c r="AD34" s="1099"/>
      <c r="AE34" s="1100"/>
      <c r="AF34" s="1074">
        <v>117</v>
      </c>
      <c r="AG34" s="1075"/>
      <c r="AH34" s="1075"/>
      <c r="AI34" s="1075"/>
      <c r="AJ34" s="1076"/>
      <c r="AK34" s="1035">
        <v>406</v>
      </c>
      <c r="AL34" s="1026"/>
      <c r="AM34" s="1026"/>
      <c r="AN34" s="1026"/>
      <c r="AO34" s="1026"/>
      <c r="AP34" s="1026">
        <v>5415</v>
      </c>
      <c r="AQ34" s="1026"/>
      <c r="AR34" s="1026"/>
      <c r="AS34" s="1026"/>
      <c r="AT34" s="1026"/>
      <c r="AU34" s="1026">
        <v>4343</v>
      </c>
      <c r="AV34" s="1026"/>
      <c r="AW34" s="1026"/>
      <c r="AX34" s="1026"/>
      <c r="AY34" s="1026"/>
      <c r="AZ34" s="1097" t="s">
        <v>570</v>
      </c>
      <c r="BA34" s="1097"/>
      <c r="BB34" s="1097"/>
      <c r="BC34" s="1097"/>
      <c r="BD34" s="1097"/>
      <c r="BE34" s="1087" t="s">
        <v>408</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134</v>
      </c>
      <c r="R35" s="1099"/>
      <c r="S35" s="1099"/>
      <c r="T35" s="1099"/>
      <c r="U35" s="1099"/>
      <c r="V35" s="1099">
        <v>132</v>
      </c>
      <c r="W35" s="1099"/>
      <c r="X35" s="1099"/>
      <c r="Y35" s="1099"/>
      <c r="Z35" s="1099"/>
      <c r="AA35" s="1099">
        <v>2</v>
      </c>
      <c r="AB35" s="1099"/>
      <c r="AC35" s="1099"/>
      <c r="AD35" s="1099"/>
      <c r="AE35" s="1100"/>
      <c r="AF35" s="1074">
        <v>2</v>
      </c>
      <c r="AG35" s="1075"/>
      <c r="AH35" s="1075"/>
      <c r="AI35" s="1075"/>
      <c r="AJ35" s="1076"/>
      <c r="AK35" s="1035">
        <v>76</v>
      </c>
      <c r="AL35" s="1026"/>
      <c r="AM35" s="1026"/>
      <c r="AN35" s="1026"/>
      <c r="AO35" s="1026"/>
      <c r="AP35" s="1026">
        <v>812</v>
      </c>
      <c r="AQ35" s="1026"/>
      <c r="AR35" s="1026"/>
      <c r="AS35" s="1026"/>
      <c r="AT35" s="1026"/>
      <c r="AU35" s="1026">
        <v>754</v>
      </c>
      <c r="AV35" s="1026"/>
      <c r="AW35" s="1026"/>
      <c r="AX35" s="1026"/>
      <c r="AY35" s="1026"/>
      <c r="AZ35" s="1097" t="s">
        <v>570</v>
      </c>
      <c r="BA35" s="1097"/>
      <c r="BB35" s="1097"/>
      <c r="BC35" s="1097"/>
      <c r="BD35" s="1097"/>
      <c r="BE35" s="1087" t="s">
        <v>408</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915</v>
      </c>
      <c r="AG63" s="1014"/>
      <c r="AH63" s="1014"/>
      <c r="AI63" s="1014"/>
      <c r="AJ63" s="1085"/>
      <c r="AK63" s="1086"/>
      <c r="AL63" s="1018"/>
      <c r="AM63" s="1018"/>
      <c r="AN63" s="1018"/>
      <c r="AO63" s="1018"/>
      <c r="AP63" s="1014">
        <v>7194</v>
      </c>
      <c r="AQ63" s="1014"/>
      <c r="AR63" s="1014"/>
      <c r="AS63" s="1014"/>
      <c r="AT63" s="1014"/>
      <c r="AU63" s="1014">
        <v>5693</v>
      </c>
      <c r="AV63" s="1014"/>
      <c r="AW63" s="1014"/>
      <c r="AX63" s="1014"/>
      <c r="AY63" s="1014"/>
      <c r="AZ63" s="1080"/>
      <c r="BA63" s="1080"/>
      <c r="BB63" s="1080"/>
      <c r="BC63" s="1080"/>
      <c r="BD63" s="1080"/>
      <c r="BE63" s="1015"/>
      <c r="BF63" s="1015"/>
      <c r="BG63" s="1015"/>
      <c r="BH63" s="1015"/>
      <c r="BI63" s="1016"/>
      <c r="BJ63" s="1081" t="s">
        <v>222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392</v>
      </c>
      <c r="R66" s="1057"/>
      <c r="S66" s="1057"/>
      <c r="T66" s="1057"/>
      <c r="U66" s="1058"/>
      <c r="V66" s="1056" t="s">
        <v>393</v>
      </c>
      <c r="W66" s="1057"/>
      <c r="X66" s="1057"/>
      <c r="Y66" s="1057"/>
      <c r="Z66" s="1058"/>
      <c r="AA66" s="1056" t="s">
        <v>394</v>
      </c>
      <c r="AB66" s="1057"/>
      <c r="AC66" s="1057"/>
      <c r="AD66" s="1057"/>
      <c r="AE66" s="1058"/>
      <c r="AF66" s="1062" t="s">
        <v>414</v>
      </c>
      <c r="AG66" s="1063"/>
      <c r="AH66" s="1063"/>
      <c r="AI66" s="1063"/>
      <c r="AJ66" s="1064"/>
      <c r="AK66" s="1056" t="s">
        <v>396</v>
      </c>
      <c r="AL66" s="1051"/>
      <c r="AM66" s="1051"/>
      <c r="AN66" s="1051"/>
      <c r="AO66" s="1052"/>
      <c r="AP66" s="1056" t="s">
        <v>397</v>
      </c>
      <c r="AQ66" s="1057"/>
      <c r="AR66" s="1057"/>
      <c r="AS66" s="1057"/>
      <c r="AT66" s="1058"/>
      <c r="AU66" s="1056" t="s">
        <v>415</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572</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570</v>
      </c>
      <c r="AQ68" s="1037"/>
      <c r="AR68" s="1037"/>
      <c r="AS68" s="1037"/>
      <c r="AT68" s="1037"/>
      <c r="AU68" s="1037" t="s">
        <v>570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573</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571</v>
      </c>
      <c r="AL69" s="1026"/>
      <c r="AM69" s="1026"/>
      <c r="AN69" s="1026"/>
      <c r="AO69" s="1026"/>
      <c r="AP69" s="1026" t="s">
        <v>570</v>
      </c>
      <c r="AQ69" s="1026"/>
      <c r="AR69" s="1026"/>
      <c r="AS69" s="1026"/>
      <c r="AT69" s="1026"/>
      <c r="AU69" s="1026" t="s">
        <v>582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574</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570</v>
      </c>
      <c r="AQ70" s="1026"/>
      <c r="AR70" s="1026"/>
      <c r="AS70" s="1026"/>
      <c r="AT70" s="1026"/>
      <c r="AU70" s="1026" t="s">
        <v>571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575</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582</v>
      </c>
      <c r="AL71" s="1026"/>
      <c r="AM71" s="1026"/>
      <c r="AN71" s="1026"/>
      <c r="AO71" s="1026"/>
      <c r="AP71" s="1026" t="s">
        <v>570</v>
      </c>
      <c r="AQ71" s="1026"/>
      <c r="AR71" s="1026"/>
      <c r="AS71" s="1026"/>
      <c r="AT71" s="1026"/>
      <c r="AU71" s="1026" t="s">
        <v>570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6071</v>
      </c>
      <c r="R72" s="1026"/>
      <c r="S72" s="1026"/>
      <c r="T72" s="1026"/>
      <c r="U72" s="1026"/>
      <c r="V72" s="1026">
        <v>5742</v>
      </c>
      <c r="W72" s="1026"/>
      <c r="X72" s="1026"/>
      <c r="Y72" s="1026"/>
      <c r="Z72" s="1026"/>
      <c r="AA72" s="1026">
        <v>329</v>
      </c>
      <c r="AB72" s="1026"/>
      <c r="AC72" s="1026"/>
      <c r="AD72" s="1026"/>
      <c r="AE72" s="1026"/>
      <c r="AF72" s="1026">
        <v>6482</v>
      </c>
      <c r="AG72" s="1026"/>
      <c r="AH72" s="1026"/>
      <c r="AI72" s="1026"/>
      <c r="AJ72" s="1026"/>
      <c r="AK72" s="1026" t="s">
        <v>584</v>
      </c>
      <c r="AL72" s="1026"/>
      <c r="AM72" s="1026"/>
      <c r="AN72" s="1026"/>
      <c r="AO72" s="1026"/>
      <c r="AP72" s="1026">
        <v>4802</v>
      </c>
      <c r="AQ72" s="1026"/>
      <c r="AR72" s="1026"/>
      <c r="AS72" s="1026"/>
      <c r="AT72" s="1026"/>
      <c r="AU72" s="1026" t="s">
        <v>570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576</v>
      </c>
      <c r="C73" s="1030"/>
      <c r="D73" s="1030"/>
      <c r="E73" s="1030"/>
      <c r="F73" s="1030"/>
      <c r="G73" s="1030"/>
      <c r="H73" s="1030"/>
      <c r="I73" s="1030"/>
      <c r="J73" s="1030"/>
      <c r="K73" s="1030"/>
      <c r="L73" s="1030"/>
      <c r="M73" s="1030"/>
      <c r="N73" s="1030"/>
      <c r="O73" s="1030"/>
      <c r="P73" s="1031"/>
      <c r="Q73" s="1032">
        <v>5381</v>
      </c>
      <c r="R73" s="1026"/>
      <c r="S73" s="1026"/>
      <c r="T73" s="1026"/>
      <c r="U73" s="1026"/>
      <c r="V73" s="1026">
        <v>5257</v>
      </c>
      <c r="W73" s="1026"/>
      <c r="X73" s="1026"/>
      <c r="Y73" s="1026"/>
      <c r="Z73" s="1026"/>
      <c r="AA73" s="1026">
        <v>124</v>
      </c>
      <c r="AB73" s="1026"/>
      <c r="AC73" s="1026"/>
      <c r="AD73" s="1026"/>
      <c r="AE73" s="1026"/>
      <c r="AF73" s="1026">
        <v>124</v>
      </c>
      <c r="AG73" s="1026"/>
      <c r="AH73" s="1026"/>
      <c r="AI73" s="1026"/>
      <c r="AJ73" s="1026"/>
      <c r="AK73" s="1026">
        <v>0</v>
      </c>
      <c r="AL73" s="1026"/>
      <c r="AM73" s="1026"/>
      <c r="AN73" s="1026"/>
      <c r="AO73" s="1026"/>
      <c r="AP73" s="1026">
        <v>2844</v>
      </c>
      <c r="AQ73" s="1026"/>
      <c r="AR73" s="1026"/>
      <c r="AS73" s="1026"/>
      <c r="AT73" s="1026"/>
      <c r="AU73" s="1026">
        <v>671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578</v>
      </c>
      <c r="C74" s="1030"/>
      <c r="D74" s="1030"/>
      <c r="E74" s="1030"/>
      <c r="F74" s="1030"/>
      <c r="G74" s="1030"/>
      <c r="H74" s="1030"/>
      <c r="I74" s="1030"/>
      <c r="J74" s="1030"/>
      <c r="K74" s="1030"/>
      <c r="L74" s="1030"/>
      <c r="M74" s="1030"/>
      <c r="N74" s="1030"/>
      <c r="O74" s="1030"/>
      <c r="P74" s="1031"/>
      <c r="Q74" s="1032">
        <v>4830</v>
      </c>
      <c r="R74" s="1026"/>
      <c r="S74" s="1026"/>
      <c r="T74" s="1026"/>
      <c r="U74" s="1026"/>
      <c r="V74" s="1026">
        <v>4496</v>
      </c>
      <c r="W74" s="1026"/>
      <c r="X74" s="1026"/>
      <c r="Y74" s="1026"/>
      <c r="Z74" s="1026"/>
      <c r="AA74" s="1026">
        <v>334</v>
      </c>
      <c r="AB74" s="1026"/>
      <c r="AC74" s="1026"/>
      <c r="AD74" s="1026"/>
      <c r="AE74" s="1026"/>
      <c r="AF74" s="1026">
        <v>5302</v>
      </c>
      <c r="AG74" s="1026"/>
      <c r="AH74" s="1026"/>
      <c r="AI74" s="1026"/>
      <c r="AJ74" s="1026"/>
      <c r="AK74" s="1026" t="s">
        <v>583</v>
      </c>
      <c r="AL74" s="1026"/>
      <c r="AM74" s="1026"/>
      <c r="AN74" s="1026"/>
      <c r="AO74" s="1026"/>
      <c r="AP74" s="1026">
        <v>934</v>
      </c>
      <c r="AQ74" s="1026"/>
      <c r="AR74" s="1026"/>
      <c r="AS74" s="1026"/>
      <c r="AT74" s="1026"/>
      <c r="AU74" s="1026" t="s">
        <v>570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579</v>
      </c>
      <c r="C75" s="1030"/>
      <c r="D75" s="1030"/>
      <c r="E75" s="1030"/>
      <c r="F75" s="1030"/>
      <c r="G75" s="1030"/>
      <c r="H75" s="1030"/>
      <c r="I75" s="1030"/>
      <c r="J75" s="1030"/>
      <c r="K75" s="1030"/>
      <c r="L75" s="1030"/>
      <c r="M75" s="1030"/>
      <c r="N75" s="1030"/>
      <c r="O75" s="1030"/>
      <c r="P75" s="1031"/>
      <c r="Q75" s="1033">
        <v>1480</v>
      </c>
      <c r="R75" s="1034"/>
      <c r="S75" s="1034"/>
      <c r="T75" s="1034"/>
      <c r="U75" s="1035"/>
      <c r="V75" s="1036">
        <v>1347</v>
      </c>
      <c r="W75" s="1034"/>
      <c r="X75" s="1034"/>
      <c r="Y75" s="1034"/>
      <c r="Z75" s="1035"/>
      <c r="AA75" s="1036">
        <v>133</v>
      </c>
      <c r="AB75" s="1034"/>
      <c r="AC75" s="1034"/>
      <c r="AD75" s="1034"/>
      <c r="AE75" s="1035"/>
      <c r="AF75" s="1036">
        <v>133</v>
      </c>
      <c r="AG75" s="1034"/>
      <c r="AH75" s="1034"/>
      <c r="AI75" s="1034"/>
      <c r="AJ75" s="1035"/>
      <c r="AK75" s="1036" t="s">
        <v>585</v>
      </c>
      <c r="AL75" s="1034"/>
      <c r="AM75" s="1034"/>
      <c r="AN75" s="1034"/>
      <c r="AO75" s="1035"/>
      <c r="AP75" s="1036">
        <v>7</v>
      </c>
      <c r="AQ75" s="1034"/>
      <c r="AR75" s="1034"/>
      <c r="AS75" s="1034"/>
      <c r="AT75" s="1035"/>
      <c r="AU75" s="1036">
        <v>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580</v>
      </c>
      <c r="C76" s="1030"/>
      <c r="D76" s="1030"/>
      <c r="E76" s="1030"/>
      <c r="F76" s="1030"/>
      <c r="G76" s="1030"/>
      <c r="H76" s="1030"/>
      <c r="I76" s="1030"/>
      <c r="J76" s="1030"/>
      <c r="K76" s="1030"/>
      <c r="L76" s="1030"/>
      <c r="M76" s="1030"/>
      <c r="N76" s="1030"/>
      <c r="O76" s="1030"/>
      <c r="P76" s="1031"/>
      <c r="Q76" s="1033">
        <v>2588</v>
      </c>
      <c r="R76" s="1034"/>
      <c r="S76" s="1034"/>
      <c r="T76" s="1034"/>
      <c r="U76" s="1035"/>
      <c r="V76" s="1036">
        <v>2314</v>
      </c>
      <c r="W76" s="1034"/>
      <c r="X76" s="1034"/>
      <c r="Y76" s="1034"/>
      <c r="Z76" s="1035"/>
      <c r="AA76" s="1036">
        <v>274</v>
      </c>
      <c r="AB76" s="1034"/>
      <c r="AC76" s="1034"/>
      <c r="AD76" s="1034"/>
      <c r="AE76" s="1035"/>
      <c r="AF76" s="1036">
        <v>274</v>
      </c>
      <c r="AG76" s="1034"/>
      <c r="AH76" s="1034"/>
      <c r="AI76" s="1034"/>
      <c r="AJ76" s="1035"/>
      <c r="AK76" s="1036">
        <v>117</v>
      </c>
      <c r="AL76" s="1034"/>
      <c r="AM76" s="1034"/>
      <c r="AN76" s="1034"/>
      <c r="AO76" s="1035"/>
      <c r="AP76" s="1036" t="s">
        <v>582</v>
      </c>
      <c r="AQ76" s="1034"/>
      <c r="AR76" s="1034"/>
      <c r="AS76" s="1034"/>
      <c r="AT76" s="1035"/>
      <c r="AU76" s="1036" t="s">
        <v>570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581</v>
      </c>
      <c r="C77" s="1030"/>
      <c r="D77" s="1030"/>
      <c r="E77" s="1030"/>
      <c r="F77" s="1030"/>
      <c r="G77" s="1030"/>
      <c r="H77" s="1030"/>
      <c r="I77" s="1030"/>
      <c r="J77" s="1030"/>
      <c r="K77" s="1030"/>
      <c r="L77" s="1030"/>
      <c r="M77" s="1030"/>
      <c r="N77" s="1030"/>
      <c r="O77" s="1030"/>
      <c r="P77" s="1031"/>
      <c r="Q77" s="1033">
        <v>657281</v>
      </c>
      <c r="R77" s="1034"/>
      <c r="S77" s="1034"/>
      <c r="T77" s="1034"/>
      <c r="U77" s="1035"/>
      <c r="V77" s="1036">
        <v>647955</v>
      </c>
      <c r="W77" s="1034"/>
      <c r="X77" s="1034"/>
      <c r="Y77" s="1034"/>
      <c r="Z77" s="1035"/>
      <c r="AA77" s="1036">
        <v>9326</v>
      </c>
      <c r="AB77" s="1034"/>
      <c r="AC77" s="1034"/>
      <c r="AD77" s="1034"/>
      <c r="AE77" s="1035"/>
      <c r="AF77" s="1036">
        <v>9326</v>
      </c>
      <c r="AG77" s="1034"/>
      <c r="AH77" s="1034"/>
      <c r="AI77" s="1034"/>
      <c r="AJ77" s="1035"/>
      <c r="AK77" s="1036">
        <v>3989</v>
      </c>
      <c r="AL77" s="1034"/>
      <c r="AM77" s="1034"/>
      <c r="AN77" s="1034"/>
      <c r="AO77" s="1035"/>
      <c r="AP77" s="1036" t="s">
        <v>570</v>
      </c>
      <c r="AQ77" s="1034"/>
      <c r="AR77" s="1034"/>
      <c r="AS77" s="1034"/>
      <c r="AT77" s="1035"/>
      <c r="AU77" s="1036" t="s">
        <v>571</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22506</v>
      </c>
      <c r="AG88" s="1014"/>
      <c r="AH88" s="1014"/>
      <c r="AI88" s="1014"/>
      <c r="AJ88" s="1014"/>
      <c r="AK88" s="1018"/>
      <c r="AL88" s="1018"/>
      <c r="AM88" s="1018"/>
      <c r="AN88" s="1018"/>
      <c r="AO88" s="1018"/>
      <c r="AP88" s="1014">
        <v>8587</v>
      </c>
      <c r="AQ88" s="1014"/>
      <c r="AR88" s="1014"/>
      <c r="AS88" s="1014"/>
      <c r="AT88" s="1014"/>
      <c r="AU88" s="1014">
        <v>674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303</v>
      </c>
      <c r="AG109" s="949"/>
      <c r="AH109" s="949"/>
      <c r="AI109" s="949"/>
      <c r="AJ109" s="950"/>
      <c r="AK109" s="951" t="s">
        <v>302</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303</v>
      </c>
      <c r="BW109" s="949"/>
      <c r="BX109" s="949"/>
      <c r="BY109" s="949"/>
      <c r="BZ109" s="950"/>
      <c r="CA109" s="951" t="s">
        <v>302</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303</v>
      </c>
      <c r="DM109" s="949"/>
      <c r="DN109" s="949"/>
      <c r="DO109" s="949"/>
      <c r="DP109" s="950"/>
      <c r="DQ109" s="951" t="s">
        <v>302</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1178560</v>
      </c>
      <c r="AB110" s="942"/>
      <c r="AC110" s="942"/>
      <c r="AD110" s="942"/>
      <c r="AE110" s="943"/>
      <c r="AF110" s="944">
        <v>1259500</v>
      </c>
      <c r="AG110" s="942"/>
      <c r="AH110" s="942"/>
      <c r="AI110" s="942"/>
      <c r="AJ110" s="943"/>
      <c r="AK110" s="944">
        <v>1339134</v>
      </c>
      <c r="AL110" s="942"/>
      <c r="AM110" s="942"/>
      <c r="AN110" s="942"/>
      <c r="AO110" s="943"/>
      <c r="AP110" s="945">
        <v>15.7</v>
      </c>
      <c r="AQ110" s="946"/>
      <c r="AR110" s="946"/>
      <c r="AS110" s="946"/>
      <c r="AT110" s="947"/>
      <c r="AU110" s="981" t="s">
        <v>72</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16058059</v>
      </c>
      <c r="BR110" s="889"/>
      <c r="BS110" s="889"/>
      <c r="BT110" s="889"/>
      <c r="BU110" s="889"/>
      <c r="BV110" s="889">
        <v>16520366</v>
      </c>
      <c r="BW110" s="889"/>
      <c r="BX110" s="889"/>
      <c r="BY110" s="889"/>
      <c r="BZ110" s="889"/>
      <c r="CA110" s="889">
        <v>16603497</v>
      </c>
      <c r="CB110" s="889"/>
      <c r="CC110" s="889"/>
      <c r="CD110" s="889"/>
      <c r="CE110" s="889"/>
      <c r="CF110" s="913">
        <v>194.6</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222</v>
      </c>
      <c r="DH110" s="889"/>
      <c r="DI110" s="889"/>
      <c r="DJ110" s="889"/>
      <c r="DK110" s="889"/>
      <c r="DL110" s="889" t="s">
        <v>222</v>
      </c>
      <c r="DM110" s="889"/>
      <c r="DN110" s="889"/>
      <c r="DO110" s="889"/>
      <c r="DP110" s="889"/>
      <c r="DQ110" s="889" t="s">
        <v>222</v>
      </c>
      <c r="DR110" s="889"/>
      <c r="DS110" s="889"/>
      <c r="DT110" s="889"/>
      <c r="DU110" s="889"/>
      <c r="DV110" s="890" t="s">
        <v>222</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222</v>
      </c>
      <c r="AB111" s="970"/>
      <c r="AC111" s="970"/>
      <c r="AD111" s="970"/>
      <c r="AE111" s="971"/>
      <c r="AF111" s="972" t="s">
        <v>222</v>
      </c>
      <c r="AG111" s="970"/>
      <c r="AH111" s="970"/>
      <c r="AI111" s="970"/>
      <c r="AJ111" s="971"/>
      <c r="AK111" s="972" t="s">
        <v>222</v>
      </c>
      <c r="AL111" s="970"/>
      <c r="AM111" s="970"/>
      <c r="AN111" s="970"/>
      <c r="AO111" s="971"/>
      <c r="AP111" s="973" t="s">
        <v>222</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t="s">
        <v>222</v>
      </c>
      <c r="BR111" s="861"/>
      <c r="BS111" s="861"/>
      <c r="BT111" s="861"/>
      <c r="BU111" s="861"/>
      <c r="BV111" s="861" t="s">
        <v>222</v>
      </c>
      <c r="BW111" s="861"/>
      <c r="BX111" s="861"/>
      <c r="BY111" s="861"/>
      <c r="BZ111" s="861"/>
      <c r="CA111" s="861" t="s">
        <v>222</v>
      </c>
      <c r="CB111" s="861"/>
      <c r="CC111" s="861"/>
      <c r="CD111" s="861"/>
      <c r="CE111" s="861"/>
      <c r="CF111" s="922" t="s">
        <v>222</v>
      </c>
      <c r="CG111" s="923"/>
      <c r="CH111" s="923"/>
      <c r="CI111" s="923"/>
      <c r="CJ111" s="923"/>
      <c r="CK111" s="978"/>
      <c r="CL111" s="865"/>
      <c r="CM111" s="868" t="s">
        <v>434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222</v>
      </c>
      <c r="DH111" s="861"/>
      <c r="DI111" s="861"/>
      <c r="DJ111" s="861"/>
      <c r="DK111" s="861"/>
      <c r="DL111" s="861" t="s">
        <v>222</v>
      </c>
      <c r="DM111" s="861"/>
      <c r="DN111" s="861"/>
      <c r="DO111" s="861"/>
      <c r="DP111" s="861"/>
      <c r="DQ111" s="861" t="s">
        <v>222</v>
      </c>
      <c r="DR111" s="861"/>
      <c r="DS111" s="861"/>
      <c r="DT111" s="861"/>
      <c r="DU111" s="861"/>
      <c r="DV111" s="838" t="s">
        <v>222</v>
      </c>
      <c r="DW111" s="838"/>
      <c r="DX111" s="838"/>
      <c r="DY111" s="838"/>
      <c r="DZ111" s="839"/>
    </row>
    <row r="112" spans="1:131" s="247" customFormat="1" ht="26.25" customHeight="1" x14ac:dyDescent="0.15">
      <c r="A112" s="963" t="s">
        <v>435</v>
      </c>
      <c r="B112" s="964"/>
      <c r="C112" s="794" t="s">
        <v>436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222</v>
      </c>
      <c r="AB112" s="824"/>
      <c r="AC112" s="824"/>
      <c r="AD112" s="824"/>
      <c r="AE112" s="825"/>
      <c r="AF112" s="826" t="s">
        <v>222</v>
      </c>
      <c r="AG112" s="824"/>
      <c r="AH112" s="824"/>
      <c r="AI112" s="824"/>
      <c r="AJ112" s="825"/>
      <c r="AK112" s="826" t="s">
        <v>222</v>
      </c>
      <c r="AL112" s="824"/>
      <c r="AM112" s="824"/>
      <c r="AN112" s="824"/>
      <c r="AO112" s="825"/>
      <c r="AP112" s="871" t="s">
        <v>222</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6545867</v>
      </c>
      <c r="BR112" s="861"/>
      <c r="BS112" s="861"/>
      <c r="BT112" s="861"/>
      <c r="BU112" s="861"/>
      <c r="BV112" s="861">
        <v>6146353</v>
      </c>
      <c r="BW112" s="861"/>
      <c r="BX112" s="861"/>
      <c r="BY112" s="861"/>
      <c r="BZ112" s="861"/>
      <c r="CA112" s="861">
        <v>5692736</v>
      </c>
      <c r="CB112" s="861"/>
      <c r="CC112" s="861"/>
      <c r="CD112" s="861"/>
      <c r="CE112" s="861"/>
      <c r="CF112" s="922">
        <v>66.7</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385</v>
      </c>
      <c r="DH112" s="861"/>
      <c r="DI112" s="861"/>
      <c r="DJ112" s="861"/>
      <c r="DK112" s="861"/>
      <c r="DL112" s="861" t="s">
        <v>222</v>
      </c>
      <c r="DM112" s="861"/>
      <c r="DN112" s="861"/>
      <c r="DO112" s="861"/>
      <c r="DP112" s="861"/>
      <c r="DQ112" s="861" t="s">
        <v>222</v>
      </c>
      <c r="DR112" s="861"/>
      <c r="DS112" s="861"/>
      <c r="DT112" s="861"/>
      <c r="DU112" s="861"/>
      <c r="DV112" s="838" t="s">
        <v>222</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604283</v>
      </c>
      <c r="AB113" s="970"/>
      <c r="AC113" s="970"/>
      <c r="AD113" s="970"/>
      <c r="AE113" s="971"/>
      <c r="AF113" s="972">
        <v>561505</v>
      </c>
      <c r="AG113" s="970"/>
      <c r="AH113" s="970"/>
      <c r="AI113" s="970"/>
      <c r="AJ113" s="971"/>
      <c r="AK113" s="972">
        <v>531160</v>
      </c>
      <c r="AL113" s="970"/>
      <c r="AM113" s="970"/>
      <c r="AN113" s="970"/>
      <c r="AO113" s="971"/>
      <c r="AP113" s="973">
        <v>6.2</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v>541271</v>
      </c>
      <c r="BR113" s="861"/>
      <c r="BS113" s="861"/>
      <c r="BT113" s="861"/>
      <c r="BU113" s="861"/>
      <c r="BV113" s="861">
        <v>515418</v>
      </c>
      <c r="BW113" s="861"/>
      <c r="BX113" s="861"/>
      <c r="BY113" s="861"/>
      <c r="BZ113" s="861"/>
      <c r="CA113" s="861">
        <v>673604</v>
      </c>
      <c r="CB113" s="861"/>
      <c r="CC113" s="861"/>
      <c r="CD113" s="861"/>
      <c r="CE113" s="861"/>
      <c r="CF113" s="922">
        <v>7.9</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222</v>
      </c>
      <c r="DH113" s="824"/>
      <c r="DI113" s="824"/>
      <c r="DJ113" s="824"/>
      <c r="DK113" s="825"/>
      <c r="DL113" s="826" t="s">
        <v>222</v>
      </c>
      <c r="DM113" s="824"/>
      <c r="DN113" s="824"/>
      <c r="DO113" s="824"/>
      <c r="DP113" s="825"/>
      <c r="DQ113" s="826" t="s">
        <v>222</v>
      </c>
      <c r="DR113" s="824"/>
      <c r="DS113" s="824"/>
      <c r="DT113" s="824"/>
      <c r="DU113" s="825"/>
      <c r="DV113" s="871" t="s">
        <v>222</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61406</v>
      </c>
      <c r="AB114" s="824"/>
      <c r="AC114" s="824"/>
      <c r="AD114" s="824"/>
      <c r="AE114" s="825"/>
      <c r="AF114" s="826">
        <v>54707</v>
      </c>
      <c r="AG114" s="824"/>
      <c r="AH114" s="824"/>
      <c r="AI114" s="824"/>
      <c r="AJ114" s="825"/>
      <c r="AK114" s="826">
        <v>65609</v>
      </c>
      <c r="AL114" s="824"/>
      <c r="AM114" s="824"/>
      <c r="AN114" s="824"/>
      <c r="AO114" s="825"/>
      <c r="AP114" s="871">
        <v>0.8</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2353068</v>
      </c>
      <c r="BR114" s="861"/>
      <c r="BS114" s="861"/>
      <c r="BT114" s="861"/>
      <c r="BU114" s="861"/>
      <c r="BV114" s="861">
        <v>2423999</v>
      </c>
      <c r="BW114" s="861"/>
      <c r="BX114" s="861"/>
      <c r="BY114" s="861"/>
      <c r="BZ114" s="861"/>
      <c r="CA114" s="861">
        <v>2427524</v>
      </c>
      <c r="CB114" s="861"/>
      <c r="CC114" s="861"/>
      <c r="CD114" s="861"/>
      <c r="CE114" s="861"/>
      <c r="CF114" s="922">
        <v>28.5</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222</v>
      </c>
      <c r="DH114" s="824"/>
      <c r="DI114" s="824"/>
      <c r="DJ114" s="824"/>
      <c r="DK114" s="825"/>
      <c r="DL114" s="826" t="s">
        <v>222</v>
      </c>
      <c r="DM114" s="824"/>
      <c r="DN114" s="824"/>
      <c r="DO114" s="824"/>
      <c r="DP114" s="825"/>
      <c r="DQ114" s="826" t="s">
        <v>222</v>
      </c>
      <c r="DR114" s="824"/>
      <c r="DS114" s="824"/>
      <c r="DT114" s="824"/>
      <c r="DU114" s="825"/>
      <c r="DV114" s="871" t="s">
        <v>222</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4886</v>
      </c>
      <c r="AB115" s="970"/>
      <c r="AC115" s="970"/>
      <c r="AD115" s="970"/>
      <c r="AE115" s="971"/>
      <c r="AF115" s="972">
        <v>6439</v>
      </c>
      <c r="AG115" s="970"/>
      <c r="AH115" s="970"/>
      <c r="AI115" s="970"/>
      <c r="AJ115" s="971"/>
      <c r="AK115" s="972">
        <v>5648</v>
      </c>
      <c r="AL115" s="970"/>
      <c r="AM115" s="970"/>
      <c r="AN115" s="970"/>
      <c r="AO115" s="971"/>
      <c r="AP115" s="973">
        <v>0.1</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222</v>
      </c>
      <c r="BR115" s="861"/>
      <c r="BS115" s="861"/>
      <c r="BT115" s="861"/>
      <c r="BU115" s="861"/>
      <c r="BV115" s="861" t="s">
        <v>222</v>
      </c>
      <c r="BW115" s="861"/>
      <c r="BX115" s="861"/>
      <c r="BY115" s="861"/>
      <c r="BZ115" s="861"/>
      <c r="CA115" s="861" t="s">
        <v>222</v>
      </c>
      <c r="CB115" s="861"/>
      <c r="CC115" s="861"/>
      <c r="CD115" s="861"/>
      <c r="CE115" s="861"/>
      <c r="CF115" s="922" t="s">
        <v>385</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222</v>
      </c>
      <c r="DH115" s="824"/>
      <c r="DI115" s="824"/>
      <c r="DJ115" s="824"/>
      <c r="DK115" s="825"/>
      <c r="DL115" s="826" t="s">
        <v>222</v>
      </c>
      <c r="DM115" s="824"/>
      <c r="DN115" s="824"/>
      <c r="DO115" s="824"/>
      <c r="DP115" s="825"/>
      <c r="DQ115" s="826" t="s">
        <v>222</v>
      </c>
      <c r="DR115" s="824"/>
      <c r="DS115" s="824"/>
      <c r="DT115" s="824"/>
      <c r="DU115" s="825"/>
      <c r="DV115" s="871" t="s">
        <v>385</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222</v>
      </c>
      <c r="AB116" s="824"/>
      <c r="AC116" s="824"/>
      <c r="AD116" s="824"/>
      <c r="AE116" s="825"/>
      <c r="AF116" s="826" t="s">
        <v>222</v>
      </c>
      <c r="AG116" s="824"/>
      <c r="AH116" s="824"/>
      <c r="AI116" s="824"/>
      <c r="AJ116" s="825"/>
      <c r="AK116" s="826" t="s">
        <v>222</v>
      </c>
      <c r="AL116" s="824"/>
      <c r="AM116" s="824"/>
      <c r="AN116" s="824"/>
      <c r="AO116" s="825"/>
      <c r="AP116" s="871" t="s">
        <v>222</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222</v>
      </c>
      <c r="BR116" s="861"/>
      <c r="BS116" s="861"/>
      <c r="BT116" s="861"/>
      <c r="BU116" s="861"/>
      <c r="BV116" s="861" t="s">
        <v>222</v>
      </c>
      <c r="BW116" s="861"/>
      <c r="BX116" s="861"/>
      <c r="BY116" s="861"/>
      <c r="BZ116" s="861"/>
      <c r="CA116" s="861" t="s">
        <v>222</v>
      </c>
      <c r="CB116" s="861"/>
      <c r="CC116" s="861"/>
      <c r="CD116" s="861"/>
      <c r="CE116" s="861"/>
      <c r="CF116" s="922" t="s">
        <v>222</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222</v>
      </c>
      <c r="DH116" s="824"/>
      <c r="DI116" s="824"/>
      <c r="DJ116" s="824"/>
      <c r="DK116" s="825"/>
      <c r="DL116" s="826" t="s">
        <v>222</v>
      </c>
      <c r="DM116" s="824"/>
      <c r="DN116" s="824"/>
      <c r="DO116" s="824"/>
      <c r="DP116" s="825"/>
      <c r="DQ116" s="826" t="s">
        <v>222</v>
      </c>
      <c r="DR116" s="824"/>
      <c r="DS116" s="824"/>
      <c r="DT116" s="824"/>
      <c r="DU116" s="825"/>
      <c r="DV116" s="871" t="s">
        <v>222</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1849135</v>
      </c>
      <c r="AB117" s="956"/>
      <c r="AC117" s="956"/>
      <c r="AD117" s="956"/>
      <c r="AE117" s="957"/>
      <c r="AF117" s="958">
        <v>1882151</v>
      </c>
      <c r="AG117" s="956"/>
      <c r="AH117" s="956"/>
      <c r="AI117" s="956"/>
      <c r="AJ117" s="957"/>
      <c r="AK117" s="958">
        <v>1941551</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222</v>
      </c>
      <c r="BR117" s="861"/>
      <c r="BS117" s="861"/>
      <c r="BT117" s="861"/>
      <c r="BU117" s="861"/>
      <c r="BV117" s="861" t="s">
        <v>222</v>
      </c>
      <c r="BW117" s="861"/>
      <c r="BX117" s="861"/>
      <c r="BY117" s="861"/>
      <c r="BZ117" s="861"/>
      <c r="CA117" s="861" t="s">
        <v>385</v>
      </c>
      <c r="CB117" s="861"/>
      <c r="CC117" s="861"/>
      <c r="CD117" s="861"/>
      <c r="CE117" s="861"/>
      <c r="CF117" s="922" t="s">
        <v>222</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222</v>
      </c>
      <c r="DH117" s="824"/>
      <c r="DI117" s="824"/>
      <c r="DJ117" s="824"/>
      <c r="DK117" s="825"/>
      <c r="DL117" s="826" t="s">
        <v>222</v>
      </c>
      <c r="DM117" s="824"/>
      <c r="DN117" s="824"/>
      <c r="DO117" s="824"/>
      <c r="DP117" s="825"/>
      <c r="DQ117" s="826" t="s">
        <v>385</v>
      </c>
      <c r="DR117" s="824"/>
      <c r="DS117" s="824"/>
      <c r="DT117" s="824"/>
      <c r="DU117" s="825"/>
      <c r="DV117" s="871" t="s">
        <v>222</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303</v>
      </c>
      <c r="AG118" s="949"/>
      <c r="AH118" s="949"/>
      <c r="AI118" s="949"/>
      <c r="AJ118" s="950"/>
      <c r="AK118" s="951" t="s">
        <v>302</v>
      </c>
      <c r="AL118" s="949"/>
      <c r="AM118" s="949"/>
      <c r="AN118" s="949"/>
      <c r="AO118" s="950"/>
      <c r="AP118" s="952" t="s">
        <v>426</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222</v>
      </c>
      <c r="BR118" s="892"/>
      <c r="BS118" s="892"/>
      <c r="BT118" s="892"/>
      <c r="BU118" s="892"/>
      <c r="BV118" s="892" t="s">
        <v>222</v>
      </c>
      <c r="BW118" s="892"/>
      <c r="BX118" s="892"/>
      <c r="BY118" s="892"/>
      <c r="BZ118" s="892"/>
      <c r="CA118" s="892" t="s">
        <v>385</v>
      </c>
      <c r="CB118" s="892"/>
      <c r="CC118" s="892"/>
      <c r="CD118" s="892"/>
      <c r="CE118" s="892"/>
      <c r="CF118" s="922" t="s">
        <v>222</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222</v>
      </c>
      <c r="DH118" s="824"/>
      <c r="DI118" s="824"/>
      <c r="DJ118" s="824"/>
      <c r="DK118" s="825"/>
      <c r="DL118" s="826" t="s">
        <v>222</v>
      </c>
      <c r="DM118" s="824"/>
      <c r="DN118" s="824"/>
      <c r="DO118" s="824"/>
      <c r="DP118" s="825"/>
      <c r="DQ118" s="826" t="s">
        <v>222</v>
      </c>
      <c r="DR118" s="824"/>
      <c r="DS118" s="824"/>
      <c r="DT118" s="824"/>
      <c r="DU118" s="825"/>
      <c r="DV118" s="871" t="s">
        <v>222</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222</v>
      </c>
      <c r="AB119" s="942"/>
      <c r="AC119" s="942"/>
      <c r="AD119" s="942"/>
      <c r="AE119" s="943"/>
      <c r="AF119" s="944" t="s">
        <v>222</v>
      </c>
      <c r="AG119" s="942"/>
      <c r="AH119" s="942"/>
      <c r="AI119" s="942"/>
      <c r="AJ119" s="943"/>
      <c r="AK119" s="944" t="s">
        <v>385</v>
      </c>
      <c r="AL119" s="942"/>
      <c r="AM119" s="942"/>
      <c r="AN119" s="942"/>
      <c r="AO119" s="943"/>
      <c r="AP119" s="945" t="s">
        <v>222</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456</v>
      </c>
      <c r="BP119" s="925"/>
      <c r="BQ119" s="929">
        <v>25498265</v>
      </c>
      <c r="BR119" s="892"/>
      <c r="BS119" s="892"/>
      <c r="BT119" s="892"/>
      <c r="BU119" s="892"/>
      <c r="BV119" s="892">
        <v>25606136</v>
      </c>
      <c r="BW119" s="892"/>
      <c r="BX119" s="892"/>
      <c r="BY119" s="892"/>
      <c r="BZ119" s="892"/>
      <c r="CA119" s="892">
        <v>25397361</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222</v>
      </c>
      <c r="DH119" s="807"/>
      <c r="DI119" s="807"/>
      <c r="DJ119" s="807"/>
      <c r="DK119" s="808"/>
      <c r="DL119" s="809" t="s">
        <v>222</v>
      </c>
      <c r="DM119" s="807"/>
      <c r="DN119" s="807"/>
      <c r="DO119" s="807"/>
      <c r="DP119" s="808"/>
      <c r="DQ119" s="809" t="s">
        <v>222</v>
      </c>
      <c r="DR119" s="807"/>
      <c r="DS119" s="807"/>
      <c r="DT119" s="807"/>
      <c r="DU119" s="808"/>
      <c r="DV119" s="895" t="s">
        <v>385</v>
      </c>
      <c r="DW119" s="896"/>
      <c r="DX119" s="896"/>
      <c r="DY119" s="896"/>
      <c r="DZ119" s="897"/>
    </row>
    <row r="120" spans="1:130" s="247" customFormat="1" ht="26.25" customHeight="1" x14ac:dyDescent="0.15">
      <c r="A120" s="864"/>
      <c r="B120" s="865"/>
      <c r="C120" s="868" t="s">
        <v>434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222</v>
      </c>
      <c r="AB120" s="824"/>
      <c r="AC120" s="824"/>
      <c r="AD120" s="824"/>
      <c r="AE120" s="825"/>
      <c r="AF120" s="826" t="s">
        <v>222</v>
      </c>
      <c r="AG120" s="824"/>
      <c r="AH120" s="824"/>
      <c r="AI120" s="824"/>
      <c r="AJ120" s="825"/>
      <c r="AK120" s="826" t="s">
        <v>222</v>
      </c>
      <c r="AL120" s="824"/>
      <c r="AM120" s="824"/>
      <c r="AN120" s="824"/>
      <c r="AO120" s="825"/>
      <c r="AP120" s="871" t="s">
        <v>222</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4405595</v>
      </c>
      <c r="BR120" s="889"/>
      <c r="BS120" s="889"/>
      <c r="BT120" s="889"/>
      <c r="BU120" s="889"/>
      <c r="BV120" s="889">
        <v>4206101</v>
      </c>
      <c r="BW120" s="889"/>
      <c r="BX120" s="889"/>
      <c r="BY120" s="889"/>
      <c r="BZ120" s="889"/>
      <c r="CA120" s="889">
        <v>3528706</v>
      </c>
      <c r="CB120" s="889"/>
      <c r="CC120" s="889"/>
      <c r="CD120" s="889"/>
      <c r="CE120" s="889"/>
      <c r="CF120" s="913">
        <v>41.4</v>
      </c>
      <c r="CG120" s="914"/>
      <c r="CH120" s="914"/>
      <c r="CI120" s="914"/>
      <c r="CJ120" s="914"/>
      <c r="CK120" s="915" t="s">
        <v>460</v>
      </c>
      <c r="CL120" s="899"/>
      <c r="CM120" s="899"/>
      <c r="CN120" s="899"/>
      <c r="CO120" s="900"/>
      <c r="CP120" s="919" t="s">
        <v>407</v>
      </c>
      <c r="CQ120" s="920"/>
      <c r="CR120" s="920"/>
      <c r="CS120" s="920"/>
      <c r="CT120" s="920"/>
      <c r="CU120" s="920"/>
      <c r="CV120" s="920"/>
      <c r="CW120" s="920"/>
      <c r="CX120" s="920"/>
      <c r="CY120" s="920"/>
      <c r="CZ120" s="920"/>
      <c r="DA120" s="920"/>
      <c r="DB120" s="920"/>
      <c r="DC120" s="920"/>
      <c r="DD120" s="920"/>
      <c r="DE120" s="920"/>
      <c r="DF120" s="921"/>
      <c r="DG120" s="908">
        <v>5013052</v>
      </c>
      <c r="DH120" s="889"/>
      <c r="DI120" s="889"/>
      <c r="DJ120" s="889"/>
      <c r="DK120" s="889"/>
      <c r="DL120" s="889">
        <v>4660850</v>
      </c>
      <c r="DM120" s="889"/>
      <c r="DN120" s="889"/>
      <c r="DO120" s="889"/>
      <c r="DP120" s="889"/>
      <c r="DQ120" s="889">
        <v>4342847</v>
      </c>
      <c r="DR120" s="889"/>
      <c r="DS120" s="889"/>
      <c r="DT120" s="889"/>
      <c r="DU120" s="889"/>
      <c r="DV120" s="890">
        <v>50.9</v>
      </c>
      <c r="DW120" s="890"/>
      <c r="DX120" s="890"/>
      <c r="DY120" s="890"/>
      <c r="DZ120" s="891"/>
    </row>
    <row r="121" spans="1:130" s="247" customFormat="1" ht="26.25" customHeight="1" x14ac:dyDescent="0.15">
      <c r="A121" s="864"/>
      <c r="B121" s="865"/>
      <c r="C121" s="910" t="s">
        <v>461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222</v>
      </c>
      <c r="AB121" s="824"/>
      <c r="AC121" s="824"/>
      <c r="AD121" s="824"/>
      <c r="AE121" s="825"/>
      <c r="AF121" s="826" t="s">
        <v>222</v>
      </c>
      <c r="AG121" s="824"/>
      <c r="AH121" s="824"/>
      <c r="AI121" s="824"/>
      <c r="AJ121" s="825"/>
      <c r="AK121" s="826" t="s">
        <v>222</v>
      </c>
      <c r="AL121" s="824"/>
      <c r="AM121" s="824"/>
      <c r="AN121" s="824"/>
      <c r="AO121" s="825"/>
      <c r="AP121" s="871" t="s">
        <v>385</v>
      </c>
      <c r="AQ121" s="872"/>
      <c r="AR121" s="872"/>
      <c r="AS121" s="872"/>
      <c r="AT121" s="873"/>
      <c r="AU121" s="933"/>
      <c r="AV121" s="934"/>
      <c r="AW121" s="934"/>
      <c r="AX121" s="934"/>
      <c r="AY121" s="935"/>
      <c r="AZ121" s="859" t="s">
        <v>462</v>
      </c>
      <c r="BA121" s="794"/>
      <c r="BB121" s="794"/>
      <c r="BC121" s="794"/>
      <c r="BD121" s="794"/>
      <c r="BE121" s="794"/>
      <c r="BF121" s="794"/>
      <c r="BG121" s="794"/>
      <c r="BH121" s="794"/>
      <c r="BI121" s="794"/>
      <c r="BJ121" s="794"/>
      <c r="BK121" s="794"/>
      <c r="BL121" s="794"/>
      <c r="BM121" s="794"/>
      <c r="BN121" s="794"/>
      <c r="BO121" s="794"/>
      <c r="BP121" s="795"/>
      <c r="BQ121" s="860" t="s">
        <v>222</v>
      </c>
      <c r="BR121" s="861"/>
      <c r="BS121" s="861"/>
      <c r="BT121" s="861"/>
      <c r="BU121" s="861"/>
      <c r="BV121" s="861" t="s">
        <v>222</v>
      </c>
      <c r="BW121" s="861"/>
      <c r="BX121" s="861"/>
      <c r="BY121" s="861"/>
      <c r="BZ121" s="861"/>
      <c r="CA121" s="861" t="s">
        <v>222</v>
      </c>
      <c r="CB121" s="861"/>
      <c r="CC121" s="861"/>
      <c r="CD121" s="861"/>
      <c r="CE121" s="861"/>
      <c r="CF121" s="922" t="s">
        <v>385</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858940</v>
      </c>
      <c r="DH121" s="861"/>
      <c r="DI121" s="861"/>
      <c r="DJ121" s="861"/>
      <c r="DK121" s="861"/>
      <c r="DL121" s="861">
        <v>803429</v>
      </c>
      <c r="DM121" s="861"/>
      <c r="DN121" s="861"/>
      <c r="DO121" s="861"/>
      <c r="DP121" s="861"/>
      <c r="DQ121" s="861">
        <v>753602</v>
      </c>
      <c r="DR121" s="861"/>
      <c r="DS121" s="861"/>
      <c r="DT121" s="861"/>
      <c r="DU121" s="861"/>
      <c r="DV121" s="838">
        <v>8.8000000000000007</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222</v>
      </c>
      <c r="AB122" s="824"/>
      <c r="AC122" s="824"/>
      <c r="AD122" s="824"/>
      <c r="AE122" s="825"/>
      <c r="AF122" s="826" t="s">
        <v>222</v>
      </c>
      <c r="AG122" s="824"/>
      <c r="AH122" s="824"/>
      <c r="AI122" s="824"/>
      <c r="AJ122" s="825"/>
      <c r="AK122" s="826" t="s">
        <v>222</v>
      </c>
      <c r="AL122" s="824"/>
      <c r="AM122" s="824"/>
      <c r="AN122" s="824"/>
      <c r="AO122" s="825"/>
      <c r="AP122" s="871" t="s">
        <v>222</v>
      </c>
      <c r="AQ122" s="872"/>
      <c r="AR122" s="872"/>
      <c r="AS122" s="872"/>
      <c r="AT122" s="873"/>
      <c r="AU122" s="933"/>
      <c r="AV122" s="934"/>
      <c r="AW122" s="934"/>
      <c r="AX122" s="934"/>
      <c r="AY122" s="935"/>
      <c r="AZ122" s="926" t="s">
        <v>463</v>
      </c>
      <c r="BA122" s="927"/>
      <c r="BB122" s="927"/>
      <c r="BC122" s="927"/>
      <c r="BD122" s="927"/>
      <c r="BE122" s="927"/>
      <c r="BF122" s="927"/>
      <c r="BG122" s="927"/>
      <c r="BH122" s="927"/>
      <c r="BI122" s="927"/>
      <c r="BJ122" s="927"/>
      <c r="BK122" s="927"/>
      <c r="BL122" s="927"/>
      <c r="BM122" s="927"/>
      <c r="BN122" s="927"/>
      <c r="BO122" s="927"/>
      <c r="BP122" s="928"/>
      <c r="BQ122" s="929">
        <v>14815236</v>
      </c>
      <c r="BR122" s="892"/>
      <c r="BS122" s="892"/>
      <c r="BT122" s="892"/>
      <c r="BU122" s="892"/>
      <c r="BV122" s="892">
        <v>14642217</v>
      </c>
      <c r="BW122" s="892"/>
      <c r="BX122" s="892"/>
      <c r="BY122" s="892"/>
      <c r="BZ122" s="892"/>
      <c r="CA122" s="892">
        <v>14515759</v>
      </c>
      <c r="CB122" s="892"/>
      <c r="CC122" s="892"/>
      <c r="CD122" s="892"/>
      <c r="CE122" s="892"/>
      <c r="CF122" s="893">
        <v>170.2</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v>673875</v>
      </c>
      <c r="DH122" s="861"/>
      <c r="DI122" s="861"/>
      <c r="DJ122" s="861"/>
      <c r="DK122" s="861"/>
      <c r="DL122" s="861">
        <v>682074</v>
      </c>
      <c r="DM122" s="861"/>
      <c r="DN122" s="861"/>
      <c r="DO122" s="861"/>
      <c r="DP122" s="861"/>
      <c r="DQ122" s="861">
        <v>596287</v>
      </c>
      <c r="DR122" s="861"/>
      <c r="DS122" s="861"/>
      <c r="DT122" s="861"/>
      <c r="DU122" s="861"/>
      <c r="DV122" s="838">
        <v>7</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222</v>
      </c>
      <c r="AB123" s="824"/>
      <c r="AC123" s="824"/>
      <c r="AD123" s="824"/>
      <c r="AE123" s="825"/>
      <c r="AF123" s="826" t="s">
        <v>222</v>
      </c>
      <c r="AG123" s="824"/>
      <c r="AH123" s="824"/>
      <c r="AI123" s="824"/>
      <c r="AJ123" s="825"/>
      <c r="AK123" s="826" t="s">
        <v>222</v>
      </c>
      <c r="AL123" s="824"/>
      <c r="AM123" s="824"/>
      <c r="AN123" s="824"/>
      <c r="AO123" s="825"/>
      <c r="AP123" s="871" t="s">
        <v>385</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464</v>
      </c>
      <c r="BP123" s="925"/>
      <c r="BQ123" s="879">
        <v>19220831</v>
      </c>
      <c r="BR123" s="880"/>
      <c r="BS123" s="880"/>
      <c r="BT123" s="880"/>
      <c r="BU123" s="880"/>
      <c r="BV123" s="880">
        <v>18848318</v>
      </c>
      <c r="BW123" s="880"/>
      <c r="BX123" s="880"/>
      <c r="BY123" s="880"/>
      <c r="BZ123" s="880"/>
      <c r="CA123" s="880">
        <v>18044465</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222</v>
      </c>
      <c r="DH123" s="824"/>
      <c r="DI123" s="824"/>
      <c r="DJ123" s="824"/>
      <c r="DK123" s="825"/>
      <c r="DL123" s="826" t="s">
        <v>222</v>
      </c>
      <c r="DM123" s="824"/>
      <c r="DN123" s="824"/>
      <c r="DO123" s="824"/>
      <c r="DP123" s="825"/>
      <c r="DQ123" s="826" t="s">
        <v>222</v>
      </c>
      <c r="DR123" s="824"/>
      <c r="DS123" s="824"/>
      <c r="DT123" s="824"/>
      <c r="DU123" s="825"/>
      <c r="DV123" s="871" t="s">
        <v>222</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222</v>
      </c>
      <c r="AB124" s="824"/>
      <c r="AC124" s="824"/>
      <c r="AD124" s="824"/>
      <c r="AE124" s="825"/>
      <c r="AF124" s="826" t="s">
        <v>222</v>
      </c>
      <c r="AG124" s="824"/>
      <c r="AH124" s="824"/>
      <c r="AI124" s="824"/>
      <c r="AJ124" s="825"/>
      <c r="AK124" s="826" t="s">
        <v>222</v>
      </c>
      <c r="AL124" s="824"/>
      <c r="AM124" s="824"/>
      <c r="AN124" s="824"/>
      <c r="AO124" s="825"/>
      <c r="AP124" s="871" t="s">
        <v>222</v>
      </c>
      <c r="AQ124" s="872"/>
      <c r="AR124" s="872"/>
      <c r="AS124" s="872"/>
      <c r="AT124" s="873"/>
      <c r="AU124" s="874" t="s">
        <v>465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73.900000000000006</v>
      </c>
      <c r="BR124" s="878"/>
      <c r="BS124" s="878"/>
      <c r="BT124" s="878"/>
      <c r="BU124" s="878"/>
      <c r="BV124" s="878">
        <v>79.900000000000006</v>
      </c>
      <c r="BW124" s="878"/>
      <c r="BX124" s="878"/>
      <c r="BY124" s="878"/>
      <c r="BZ124" s="878"/>
      <c r="CA124" s="878">
        <v>86.1</v>
      </c>
      <c r="CB124" s="878"/>
      <c r="CC124" s="878"/>
      <c r="CD124" s="878"/>
      <c r="CE124" s="878"/>
      <c r="CF124" s="768"/>
      <c r="CG124" s="769"/>
      <c r="CH124" s="769"/>
      <c r="CI124" s="769"/>
      <c r="CJ124" s="909"/>
      <c r="CK124" s="917"/>
      <c r="CL124" s="917"/>
      <c r="CM124" s="917"/>
      <c r="CN124" s="917"/>
      <c r="CO124" s="918"/>
      <c r="CP124" s="882" t="s">
        <v>466</v>
      </c>
      <c r="CQ124" s="883"/>
      <c r="CR124" s="883"/>
      <c r="CS124" s="883"/>
      <c r="CT124" s="883"/>
      <c r="CU124" s="883"/>
      <c r="CV124" s="883"/>
      <c r="CW124" s="883"/>
      <c r="CX124" s="883"/>
      <c r="CY124" s="883"/>
      <c r="CZ124" s="883"/>
      <c r="DA124" s="883"/>
      <c r="DB124" s="883"/>
      <c r="DC124" s="883"/>
      <c r="DD124" s="883"/>
      <c r="DE124" s="883"/>
      <c r="DF124" s="884"/>
      <c r="DG124" s="806" t="s">
        <v>222</v>
      </c>
      <c r="DH124" s="807"/>
      <c r="DI124" s="807"/>
      <c r="DJ124" s="807"/>
      <c r="DK124" s="808"/>
      <c r="DL124" s="809" t="s">
        <v>222</v>
      </c>
      <c r="DM124" s="807"/>
      <c r="DN124" s="807"/>
      <c r="DO124" s="807"/>
      <c r="DP124" s="808"/>
      <c r="DQ124" s="809" t="s">
        <v>222</v>
      </c>
      <c r="DR124" s="807"/>
      <c r="DS124" s="807"/>
      <c r="DT124" s="807"/>
      <c r="DU124" s="808"/>
      <c r="DV124" s="895" t="s">
        <v>222</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222</v>
      </c>
      <c r="AB125" s="824"/>
      <c r="AC125" s="824"/>
      <c r="AD125" s="824"/>
      <c r="AE125" s="825"/>
      <c r="AF125" s="826" t="s">
        <v>222</v>
      </c>
      <c r="AG125" s="824"/>
      <c r="AH125" s="824"/>
      <c r="AI125" s="824"/>
      <c r="AJ125" s="825"/>
      <c r="AK125" s="826" t="s">
        <v>222</v>
      </c>
      <c r="AL125" s="824"/>
      <c r="AM125" s="824"/>
      <c r="AN125" s="824"/>
      <c r="AO125" s="825"/>
      <c r="AP125" s="871" t="s">
        <v>385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467</v>
      </c>
      <c r="CL125" s="899"/>
      <c r="CM125" s="899"/>
      <c r="CN125" s="899"/>
      <c r="CO125" s="900"/>
      <c r="CP125" s="907" t="s">
        <v>468</v>
      </c>
      <c r="CQ125" s="852"/>
      <c r="CR125" s="852"/>
      <c r="CS125" s="852"/>
      <c r="CT125" s="852"/>
      <c r="CU125" s="852"/>
      <c r="CV125" s="852"/>
      <c r="CW125" s="852"/>
      <c r="CX125" s="852"/>
      <c r="CY125" s="852"/>
      <c r="CZ125" s="852"/>
      <c r="DA125" s="852"/>
      <c r="DB125" s="852"/>
      <c r="DC125" s="852"/>
      <c r="DD125" s="852"/>
      <c r="DE125" s="852"/>
      <c r="DF125" s="853"/>
      <c r="DG125" s="908" t="s">
        <v>222</v>
      </c>
      <c r="DH125" s="889"/>
      <c r="DI125" s="889"/>
      <c r="DJ125" s="889"/>
      <c r="DK125" s="889"/>
      <c r="DL125" s="889" t="s">
        <v>385</v>
      </c>
      <c r="DM125" s="889"/>
      <c r="DN125" s="889"/>
      <c r="DO125" s="889"/>
      <c r="DP125" s="889"/>
      <c r="DQ125" s="889" t="s">
        <v>222</v>
      </c>
      <c r="DR125" s="889"/>
      <c r="DS125" s="889"/>
      <c r="DT125" s="889"/>
      <c r="DU125" s="889"/>
      <c r="DV125" s="890" t="s">
        <v>222</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222</v>
      </c>
      <c r="AB126" s="824"/>
      <c r="AC126" s="824"/>
      <c r="AD126" s="824"/>
      <c r="AE126" s="825"/>
      <c r="AF126" s="826" t="s">
        <v>222</v>
      </c>
      <c r="AG126" s="824"/>
      <c r="AH126" s="824"/>
      <c r="AI126" s="824"/>
      <c r="AJ126" s="825"/>
      <c r="AK126" s="826" t="s">
        <v>385</v>
      </c>
      <c r="AL126" s="824"/>
      <c r="AM126" s="824"/>
      <c r="AN126" s="824"/>
      <c r="AO126" s="825"/>
      <c r="AP126" s="871" t="s">
        <v>222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469</v>
      </c>
      <c r="CQ126" s="794"/>
      <c r="CR126" s="794"/>
      <c r="CS126" s="794"/>
      <c r="CT126" s="794"/>
      <c r="CU126" s="794"/>
      <c r="CV126" s="794"/>
      <c r="CW126" s="794"/>
      <c r="CX126" s="794"/>
      <c r="CY126" s="794"/>
      <c r="CZ126" s="794"/>
      <c r="DA126" s="794"/>
      <c r="DB126" s="794"/>
      <c r="DC126" s="794"/>
      <c r="DD126" s="794"/>
      <c r="DE126" s="794"/>
      <c r="DF126" s="795"/>
      <c r="DG126" s="860" t="s">
        <v>222</v>
      </c>
      <c r="DH126" s="861"/>
      <c r="DI126" s="861"/>
      <c r="DJ126" s="861"/>
      <c r="DK126" s="861"/>
      <c r="DL126" s="861" t="s">
        <v>222</v>
      </c>
      <c r="DM126" s="861"/>
      <c r="DN126" s="861"/>
      <c r="DO126" s="861"/>
      <c r="DP126" s="861"/>
      <c r="DQ126" s="861" t="s">
        <v>222</v>
      </c>
      <c r="DR126" s="861"/>
      <c r="DS126" s="861"/>
      <c r="DT126" s="861"/>
      <c r="DU126" s="861"/>
      <c r="DV126" s="838" t="s">
        <v>222</v>
      </c>
      <c r="DW126" s="838"/>
      <c r="DX126" s="838"/>
      <c r="DY126" s="838"/>
      <c r="DZ126" s="839"/>
    </row>
    <row r="127" spans="1:130" s="247" customFormat="1" ht="26.25" customHeight="1" x14ac:dyDescent="0.15">
      <c r="A127" s="866"/>
      <c r="B127" s="867"/>
      <c r="C127" s="885" t="s">
        <v>470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4886</v>
      </c>
      <c r="AB127" s="824"/>
      <c r="AC127" s="824"/>
      <c r="AD127" s="824"/>
      <c r="AE127" s="825"/>
      <c r="AF127" s="826">
        <v>6439</v>
      </c>
      <c r="AG127" s="824"/>
      <c r="AH127" s="824"/>
      <c r="AI127" s="824"/>
      <c r="AJ127" s="825"/>
      <c r="AK127" s="826">
        <v>5648</v>
      </c>
      <c r="AL127" s="824"/>
      <c r="AM127" s="824"/>
      <c r="AN127" s="824"/>
      <c r="AO127" s="825"/>
      <c r="AP127" s="871">
        <v>0.1</v>
      </c>
      <c r="AQ127" s="872"/>
      <c r="AR127" s="872"/>
      <c r="AS127" s="872"/>
      <c r="AT127" s="873"/>
      <c r="AU127" s="283"/>
      <c r="AV127" s="283"/>
      <c r="AW127" s="283"/>
      <c r="AX127" s="888" t="s">
        <v>471</v>
      </c>
      <c r="AY127" s="856"/>
      <c r="AZ127" s="856"/>
      <c r="BA127" s="856"/>
      <c r="BB127" s="856"/>
      <c r="BC127" s="856"/>
      <c r="BD127" s="856"/>
      <c r="BE127" s="857"/>
      <c r="BF127" s="855" t="s">
        <v>472</v>
      </c>
      <c r="BG127" s="856"/>
      <c r="BH127" s="856"/>
      <c r="BI127" s="856"/>
      <c r="BJ127" s="856"/>
      <c r="BK127" s="856"/>
      <c r="BL127" s="857"/>
      <c r="BM127" s="855" t="s">
        <v>473</v>
      </c>
      <c r="BN127" s="856"/>
      <c r="BO127" s="856"/>
      <c r="BP127" s="856"/>
      <c r="BQ127" s="856"/>
      <c r="BR127" s="856"/>
      <c r="BS127" s="857"/>
      <c r="BT127" s="855" t="s">
        <v>474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475</v>
      </c>
      <c r="CQ127" s="794"/>
      <c r="CR127" s="794"/>
      <c r="CS127" s="794"/>
      <c r="CT127" s="794"/>
      <c r="CU127" s="794"/>
      <c r="CV127" s="794"/>
      <c r="CW127" s="794"/>
      <c r="CX127" s="794"/>
      <c r="CY127" s="794"/>
      <c r="CZ127" s="794"/>
      <c r="DA127" s="794"/>
      <c r="DB127" s="794"/>
      <c r="DC127" s="794"/>
      <c r="DD127" s="794"/>
      <c r="DE127" s="794"/>
      <c r="DF127" s="795"/>
      <c r="DG127" s="860" t="s">
        <v>222</v>
      </c>
      <c r="DH127" s="861"/>
      <c r="DI127" s="861"/>
      <c r="DJ127" s="861"/>
      <c r="DK127" s="861"/>
      <c r="DL127" s="861" t="s">
        <v>222</v>
      </c>
      <c r="DM127" s="861"/>
      <c r="DN127" s="861"/>
      <c r="DO127" s="861"/>
      <c r="DP127" s="861"/>
      <c r="DQ127" s="861" t="s">
        <v>222</v>
      </c>
      <c r="DR127" s="861"/>
      <c r="DS127" s="861"/>
      <c r="DT127" s="861"/>
      <c r="DU127" s="861"/>
      <c r="DV127" s="838" t="s">
        <v>222</v>
      </c>
      <c r="DW127" s="838"/>
      <c r="DX127" s="838"/>
      <c r="DY127" s="838"/>
      <c r="DZ127" s="839"/>
    </row>
    <row r="128" spans="1:130" s="247" customFormat="1" ht="26.25" customHeight="1" thickBot="1" x14ac:dyDescent="0.2">
      <c r="A128" s="840" t="s">
        <v>476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477</v>
      </c>
      <c r="X128" s="842"/>
      <c r="Y128" s="842"/>
      <c r="Z128" s="843"/>
      <c r="AA128" s="844" t="s">
        <v>222</v>
      </c>
      <c r="AB128" s="845"/>
      <c r="AC128" s="845"/>
      <c r="AD128" s="845"/>
      <c r="AE128" s="846"/>
      <c r="AF128" s="847">
        <v>37647</v>
      </c>
      <c r="AG128" s="845"/>
      <c r="AH128" s="845"/>
      <c r="AI128" s="845"/>
      <c r="AJ128" s="846"/>
      <c r="AK128" s="847" t="s">
        <v>222</v>
      </c>
      <c r="AL128" s="845"/>
      <c r="AM128" s="845"/>
      <c r="AN128" s="845"/>
      <c r="AO128" s="846"/>
      <c r="AP128" s="848"/>
      <c r="AQ128" s="849"/>
      <c r="AR128" s="849"/>
      <c r="AS128" s="849"/>
      <c r="AT128" s="850"/>
      <c r="AU128" s="283"/>
      <c r="AV128" s="283"/>
      <c r="AW128" s="283"/>
      <c r="AX128" s="851" t="s">
        <v>478</v>
      </c>
      <c r="AY128" s="852"/>
      <c r="AZ128" s="852"/>
      <c r="BA128" s="852"/>
      <c r="BB128" s="852"/>
      <c r="BC128" s="852"/>
      <c r="BD128" s="852"/>
      <c r="BE128" s="853"/>
      <c r="BF128" s="830" t="s">
        <v>222</v>
      </c>
      <c r="BG128" s="831"/>
      <c r="BH128" s="831"/>
      <c r="BI128" s="831"/>
      <c r="BJ128" s="831"/>
      <c r="BK128" s="831"/>
      <c r="BL128" s="854"/>
      <c r="BM128" s="830">
        <v>13.39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479</v>
      </c>
      <c r="CQ128" s="772"/>
      <c r="CR128" s="772"/>
      <c r="CS128" s="772"/>
      <c r="CT128" s="772"/>
      <c r="CU128" s="772"/>
      <c r="CV128" s="772"/>
      <c r="CW128" s="772"/>
      <c r="CX128" s="772"/>
      <c r="CY128" s="772"/>
      <c r="CZ128" s="772"/>
      <c r="DA128" s="772"/>
      <c r="DB128" s="772"/>
      <c r="DC128" s="772"/>
      <c r="DD128" s="772"/>
      <c r="DE128" s="772"/>
      <c r="DF128" s="773"/>
      <c r="DG128" s="834" t="s">
        <v>222</v>
      </c>
      <c r="DH128" s="835"/>
      <c r="DI128" s="835"/>
      <c r="DJ128" s="835"/>
      <c r="DK128" s="835"/>
      <c r="DL128" s="835" t="s">
        <v>222</v>
      </c>
      <c r="DM128" s="835"/>
      <c r="DN128" s="835"/>
      <c r="DO128" s="835"/>
      <c r="DP128" s="835"/>
      <c r="DQ128" s="835" t="s">
        <v>222</v>
      </c>
      <c r="DR128" s="835"/>
      <c r="DS128" s="835"/>
      <c r="DT128" s="835"/>
      <c r="DU128" s="835"/>
      <c r="DV128" s="836" t="s">
        <v>222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480</v>
      </c>
      <c r="X129" s="821"/>
      <c r="Y129" s="821"/>
      <c r="Z129" s="822"/>
      <c r="AA129" s="823">
        <v>9671394</v>
      </c>
      <c r="AB129" s="824"/>
      <c r="AC129" s="824"/>
      <c r="AD129" s="824"/>
      <c r="AE129" s="825"/>
      <c r="AF129" s="826">
        <v>9627110</v>
      </c>
      <c r="AG129" s="824"/>
      <c r="AH129" s="824"/>
      <c r="AI129" s="824"/>
      <c r="AJ129" s="825"/>
      <c r="AK129" s="826">
        <v>9695647</v>
      </c>
      <c r="AL129" s="824"/>
      <c r="AM129" s="824"/>
      <c r="AN129" s="824"/>
      <c r="AO129" s="825"/>
      <c r="AP129" s="827"/>
      <c r="AQ129" s="828"/>
      <c r="AR129" s="828"/>
      <c r="AS129" s="828"/>
      <c r="AT129" s="829"/>
      <c r="AU129" s="285"/>
      <c r="AV129" s="285"/>
      <c r="AW129" s="285"/>
      <c r="AX129" s="793" t="s">
        <v>481</v>
      </c>
      <c r="AY129" s="794"/>
      <c r="AZ129" s="794"/>
      <c r="BA129" s="794"/>
      <c r="BB129" s="794"/>
      <c r="BC129" s="794"/>
      <c r="BD129" s="794"/>
      <c r="BE129" s="795"/>
      <c r="BF129" s="813" t="s">
        <v>222</v>
      </c>
      <c r="BG129" s="814"/>
      <c r="BH129" s="814"/>
      <c r="BI129" s="814"/>
      <c r="BJ129" s="814"/>
      <c r="BK129" s="814"/>
      <c r="BL129" s="815"/>
      <c r="BM129" s="813">
        <v>18.39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483</v>
      </c>
      <c r="X130" s="821"/>
      <c r="Y130" s="821"/>
      <c r="Z130" s="822"/>
      <c r="AA130" s="823">
        <v>1183992</v>
      </c>
      <c r="AB130" s="824"/>
      <c r="AC130" s="824"/>
      <c r="AD130" s="824"/>
      <c r="AE130" s="825"/>
      <c r="AF130" s="826">
        <v>1178345</v>
      </c>
      <c r="AG130" s="824"/>
      <c r="AH130" s="824"/>
      <c r="AI130" s="824"/>
      <c r="AJ130" s="825"/>
      <c r="AK130" s="826">
        <v>1164785</v>
      </c>
      <c r="AL130" s="824"/>
      <c r="AM130" s="824"/>
      <c r="AN130" s="824"/>
      <c r="AO130" s="825"/>
      <c r="AP130" s="827"/>
      <c r="AQ130" s="828"/>
      <c r="AR130" s="828"/>
      <c r="AS130" s="828"/>
      <c r="AT130" s="829"/>
      <c r="AU130" s="285"/>
      <c r="AV130" s="285"/>
      <c r="AW130" s="285"/>
      <c r="AX130" s="793" t="s">
        <v>484</v>
      </c>
      <c r="AY130" s="794"/>
      <c r="AZ130" s="794"/>
      <c r="BA130" s="794"/>
      <c r="BB130" s="794"/>
      <c r="BC130" s="794"/>
      <c r="BD130" s="794"/>
      <c r="BE130" s="795"/>
      <c r="BF130" s="796">
        <v>8.1999999999999993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485</v>
      </c>
      <c r="X131" s="804"/>
      <c r="Y131" s="804"/>
      <c r="Z131" s="805"/>
      <c r="AA131" s="806">
        <v>8487402</v>
      </c>
      <c r="AB131" s="807"/>
      <c r="AC131" s="807"/>
      <c r="AD131" s="807"/>
      <c r="AE131" s="808"/>
      <c r="AF131" s="809">
        <v>8448765</v>
      </c>
      <c r="AG131" s="807"/>
      <c r="AH131" s="807"/>
      <c r="AI131" s="807"/>
      <c r="AJ131" s="808"/>
      <c r="AK131" s="809">
        <v>8530862</v>
      </c>
      <c r="AL131" s="807"/>
      <c r="AM131" s="807"/>
      <c r="AN131" s="807"/>
      <c r="AO131" s="808"/>
      <c r="AP131" s="810"/>
      <c r="AQ131" s="811"/>
      <c r="AR131" s="811"/>
      <c r="AS131" s="811"/>
      <c r="AT131" s="812"/>
      <c r="AU131" s="285"/>
      <c r="AV131" s="285"/>
      <c r="AW131" s="285"/>
      <c r="AX131" s="771" t="s">
        <v>486</v>
      </c>
      <c r="AY131" s="772"/>
      <c r="AZ131" s="772"/>
      <c r="BA131" s="772"/>
      <c r="BB131" s="772"/>
      <c r="BC131" s="772"/>
      <c r="BD131" s="772"/>
      <c r="BE131" s="773"/>
      <c r="BF131" s="774">
        <v>86.1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488</v>
      </c>
      <c r="W132" s="784"/>
      <c r="X132" s="784"/>
      <c r="Y132" s="784"/>
      <c r="Z132" s="785"/>
      <c r="AA132" s="786">
        <v>7.8368268639999998</v>
      </c>
      <c r="AB132" s="787"/>
      <c r="AC132" s="787"/>
      <c r="AD132" s="787"/>
      <c r="AE132" s="788"/>
      <c r="AF132" s="789">
        <v>7.8846908390000001</v>
      </c>
      <c r="AG132" s="787"/>
      <c r="AH132" s="787"/>
      <c r="AI132" s="787"/>
      <c r="AJ132" s="788"/>
      <c r="AK132" s="789">
        <v>9.1053635610000008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489</v>
      </c>
      <c r="W133" s="763"/>
      <c r="X133" s="763"/>
      <c r="Y133" s="763"/>
      <c r="Z133" s="764"/>
      <c r="AA133" s="765">
        <v>7.8</v>
      </c>
      <c r="AB133" s="766"/>
      <c r="AC133" s="766"/>
      <c r="AD133" s="766"/>
      <c r="AE133" s="767"/>
      <c r="AF133" s="765">
        <v>7.6</v>
      </c>
      <c r="AG133" s="766"/>
      <c r="AH133" s="766"/>
      <c r="AI133" s="766"/>
      <c r="AJ133" s="767"/>
      <c r="AK133" s="765">
        <v>8.1999999999999993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U985DaH7hOVxSoqCvOH4thXDhotmEKtD8pvrsAPBNqwQz5wRx+8jDnSsbukljP3qADaZdMJCnK9uXDfAOXy1g==" saltValue="QX1hu7L67DNGF6PSOkPB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A5q9id3c2PZRb43PzULVk2HSqWKZm7Bg0X2LFAr56yQlxv2S0cqQ7Awny8sRKrF2NBdaw5Lpi+LTjMP/FPiHA==" saltValue="Fi3OsTbWU5DevLiU8DfSH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8Ke3fVvBsVM54Cwl0S6saos/5dOpZm+2fY1DuaSngrXyYWouPy6ib3OZvhXBXvhMN+ioLeZBerGYKtdeJLx2Q==" saltValue="850zoIN7kroCfYOmaNkmL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498</v>
      </c>
      <c r="AL9" s="1193"/>
      <c r="AM9" s="1193"/>
      <c r="AN9" s="1194"/>
      <c r="AO9" s="313">
        <v>2964557</v>
      </c>
      <c r="AP9" s="313">
        <v>60255</v>
      </c>
      <c r="AQ9" s="314">
        <v>90613</v>
      </c>
      <c r="AR9" s="315">
        <v>-33.5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499</v>
      </c>
      <c r="AL10" s="1193"/>
      <c r="AM10" s="1193"/>
      <c r="AN10" s="1194"/>
      <c r="AO10" s="316">
        <v>234263</v>
      </c>
      <c r="AP10" s="316">
        <v>4761</v>
      </c>
      <c r="AQ10" s="317">
        <v>7525</v>
      </c>
      <c r="AR10" s="318">
        <v>-36.700000000000003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500</v>
      </c>
      <c r="AL11" s="1193"/>
      <c r="AM11" s="1193"/>
      <c r="AN11" s="1194"/>
      <c r="AO11" s="316">
        <v>613101</v>
      </c>
      <c r="AP11" s="316">
        <v>12461</v>
      </c>
      <c r="AQ11" s="317">
        <v>9582</v>
      </c>
      <c r="AR11" s="318">
        <v>30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501</v>
      </c>
      <c r="AL12" s="1193"/>
      <c r="AM12" s="1193"/>
      <c r="AN12" s="1194"/>
      <c r="AO12" s="316">
        <v>204987</v>
      </c>
      <c r="AP12" s="316">
        <v>4166</v>
      </c>
      <c r="AQ12" s="317">
        <v>1356</v>
      </c>
      <c r="AR12" s="318">
        <v>207.2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502</v>
      </c>
      <c r="AL13" s="1193"/>
      <c r="AM13" s="1193"/>
      <c r="AN13" s="1194"/>
      <c r="AO13" s="316" t="s">
        <v>503</v>
      </c>
      <c r="AP13" s="316" t="s">
        <v>503</v>
      </c>
      <c r="AQ13" s="317">
        <v>2</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504</v>
      </c>
      <c r="AL14" s="1193"/>
      <c r="AM14" s="1193"/>
      <c r="AN14" s="1194"/>
      <c r="AO14" s="316">
        <v>199265</v>
      </c>
      <c r="AP14" s="316">
        <v>4050</v>
      </c>
      <c r="AQ14" s="317">
        <v>4182</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505</v>
      </c>
      <c r="AL15" s="1193"/>
      <c r="AM15" s="1193"/>
      <c r="AN15" s="1194"/>
      <c r="AO15" s="316">
        <v>75237</v>
      </c>
      <c r="AP15" s="316">
        <v>1529</v>
      </c>
      <c r="AQ15" s="317">
        <v>2331</v>
      </c>
      <c r="AR15" s="318">
        <v>-34.4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506</v>
      </c>
      <c r="AL16" s="1196"/>
      <c r="AM16" s="1196"/>
      <c r="AN16" s="1197"/>
      <c r="AO16" s="316">
        <v>-127533</v>
      </c>
      <c r="AP16" s="316">
        <v>-2592</v>
      </c>
      <c r="AQ16" s="317">
        <v>-8270</v>
      </c>
      <c r="AR16" s="318">
        <v>-68.7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4163877</v>
      </c>
      <c r="AP17" s="316">
        <v>84632</v>
      </c>
      <c r="AQ17" s="317">
        <v>107322</v>
      </c>
      <c r="AR17" s="318">
        <v>-21.1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511</v>
      </c>
      <c r="AL21" s="1190"/>
      <c r="AM21" s="1190"/>
      <c r="AN21" s="1191"/>
      <c r="AO21" s="328">
        <v>7.4</v>
      </c>
      <c r="AP21" s="329">
        <v>10.18</v>
      </c>
      <c r="AQ21" s="330">
        <v>-2.78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512</v>
      </c>
      <c r="AL22" s="1190"/>
      <c r="AM22" s="1190"/>
      <c r="AN22" s="1191"/>
      <c r="AO22" s="333">
        <v>99.2</v>
      </c>
      <c r="AP22" s="334">
        <v>97.7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516</v>
      </c>
      <c r="AL32" s="1181"/>
      <c r="AM32" s="1181"/>
      <c r="AN32" s="1182"/>
      <c r="AO32" s="343">
        <v>1339134</v>
      </c>
      <c r="AP32" s="343">
        <v>27218</v>
      </c>
      <c r="AQ32" s="344">
        <v>67619</v>
      </c>
      <c r="AR32" s="345">
        <v>-59.7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517</v>
      </c>
      <c r="AL33" s="1181"/>
      <c r="AM33" s="1181"/>
      <c r="AN33" s="1182"/>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518</v>
      </c>
      <c r="AL34" s="1181"/>
      <c r="AM34" s="1181"/>
      <c r="AN34" s="1182"/>
      <c r="AO34" s="343" t="s">
        <v>503</v>
      </c>
      <c r="AP34" s="343" t="s">
        <v>503</v>
      </c>
      <c r="AQ34" s="344">
        <v>3</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519</v>
      </c>
      <c r="AL35" s="1181"/>
      <c r="AM35" s="1181"/>
      <c r="AN35" s="1182"/>
      <c r="AO35" s="343">
        <v>531160</v>
      </c>
      <c r="AP35" s="343">
        <v>10796</v>
      </c>
      <c r="AQ35" s="344">
        <v>17835</v>
      </c>
      <c r="AR35" s="345">
        <v>-39.5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520</v>
      </c>
      <c r="AL36" s="1181"/>
      <c r="AM36" s="1181"/>
      <c r="AN36" s="1182"/>
      <c r="AO36" s="343">
        <v>65609</v>
      </c>
      <c r="AP36" s="343">
        <v>1334</v>
      </c>
      <c r="AQ36" s="344">
        <v>2401</v>
      </c>
      <c r="AR36" s="345">
        <v>-44.4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521</v>
      </c>
      <c r="AL37" s="1181"/>
      <c r="AM37" s="1181"/>
      <c r="AN37" s="1182"/>
      <c r="AO37" s="343">
        <v>5648</v>
      </c>
      <c r="AP37" s="343">
        <v>115</v>
      </c>
      <c r="AQ37" s="344">
        <v>732</v>
      </c>
      <c r="AR37" s="345">
        <v>-84.3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522</v>
      </c>
      <c r="AL38" s="1184"/>
      <c r="AM38" s="1184"/>
      <c r="AN38" s="1185"/>
      <c r="AO38" s="346" t="s">
        <v>503</v>
      </c>
      <c r="AP38" s="346" t="s">
        <v>503</v>
      </c>
      <c r="AQ38" s="347">
        <v>5</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523</v>
      </c>
      <c r="AL39" s="1184"/>
      <c r="AM39" s="1184"/>
      <c r="AN39" s="1185"/>
      <c r="AO39" s="343" t="s">
        <v>503</v>
      </c>
      <c r="AP39" s="343" t="s">
        <v>503</v>
      </c>
      <c r="AQ39" s="344">
        <v>-3806</v>
      </c>
      <c r="AR39" s="345" t="s">
        <v>503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524</v>
      </c>
      <c r="AL40" s="1181"/>
      <c r="AM40" s="1181"/>
      <c r="AN40" s="1182"/>
      <c r="AO40" s="343">
        <v>-1164785</v>
      </c>
      <c r="AP40" s="343">
        <v>-23674</v>
      </c>
      <c r="AQ40" s="344">
        <v>-59049</v>
      </c>
      <c r="AR40" s="345">
        <v>-59.9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294</v>
      </c>
      <c r="AL41" s="1187"/>
      <c r="AM41" s="1187"/>
      <c r="AN41" s="1188"/>
      <c r="AO41" s="343">
        <v>776766</v>
      </c>
      <c r="AP41" s="343">
        <v>15788</v>
      </c>
      <c r="AQ41" s="344">
        <v>25740</v>
      </c>
      <c r="AR41" s="345">
        <v>-38.700000000000003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493</v>
      </c>
      <c r="AN49" s="1175" t="s">
        <v>528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1409577</v>
      </c>
      <c r="AN51" s="365">
        <v>27963</v>
      </c>
      <c r="AO51" s="366">
        <v>-15.2</v>
      </c>
      <c r="AP51" s="367">
        <v>85459</v>
      </c>
      <c r="AQ51" s="368">
        <v>29</v>
      </c>
      <c r="AR51" s="369">
        <v>-44.2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977972</v>
      </c>
      <c r="AN52" s="373">
        <v>19401</v>
      </c>
      <c r="AO52" s="374">
        <v>-16.3</v>
      </c>
      <c r="AP52" s="375">
        <v>44378</v>
      </c>
      <c r="AQ52" s="376">
        <v>39.5</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1748364</v>
      </c>
      <c r="AN53" s="365">
        <v>34834</v>
      </c>
      <c r="AO53" s="366">
        <v>24.6</v>
      </c>
      <c r="AP53" s="367">
        <v>83280</v>
      </c>
      <c r="AQ53" s="368">
        <v>-2.5</v>
      </c>
      <c r="AR53" s="369">
        <v>27.1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1127098</v>
      </c>
      <c r="AN54" s="373">
        <v>22456</v>
      </c>
      <c r="AO54" s="374">
        <v>15.7</v>
      </c>
      <c r="AP54" s="375">
        <v>43123</v>
      </c>
      <c r="AQ54" s="376">
        <v>-2.8</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1917439</v>
      </c>
      <c r="AN55" s="365">
        <v>38416</v>
      </c>
      <c r="AO55" s="366">
        <v>10.3</v>
      </c>
      <c r="AP55" s="367">
        <v>88968</v>
      </c>
      <c r="AQ55" s="368">
        <v>6.8</v>
      </c>
      <c r="AR55" s="369">
        <v>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1072298</v>
      </c>
      <c r="AN56" s="373">
        <v>21483</v>
      </c>
      <c r="AO56" s="374">
        <v>-4.3</v>
      </c>
      <c r="AP56" s="375">
        <v>45482</v>
      </c>
      <c r="AQ56" s="376">
        <v>5.5</v>
      </c>
      <c r="AR56" s="377">
        <v>-9.8000000000000007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2047274</v>
      </c>
      <c r="AN57" s="365">
        <v>41259</v>
      </c>
      <c r="AO57" s="366">
        <v>7.4</v>
      </c>
      <c r="AP57" s="367">
        <v>85173</v>
      </c>
      <c r="AQ57" s="368">
        <v>-4.3</v>
      </c>
      <c r="AR57" s="369">
        <v>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1026836</v>
      </c>
      <c r="AN58" s="373">
        <v>20694</v>
      </c>
      <c r="AO58" s="374">
        <v>-3.7</v>
      </c>
      <c r="AP58" s="375">
        <v>43913</v>
      </c>
      <c r="AQ58" s="376">
        <v>-3.4</v>
      </c>
      <c r="AR58" s="377">
        <v>-0.3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1439451</v>
      </c>
      <c r="AN59" s="365">
        <v>29257</v>
      </c>
      <c r="AO59" s="366">
        <v>-29.1</v>
      </c>
      <c r="AP59" s="367">
        <v>94081</v>
      </c>
      <c r="AQ59" s="368">
        <v>10.5</v>
      </c>
      <c r="AR59" s="369">
        <v>-39.6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751862</v>
      </c>
      <c r="AN60" s="373">
        <v>15282</v>
      </c>
      <c r="AO60" s="374">
        <v>-26.2</v>
      </c>
      <c r="AP60" s="375">
        <v>48949</v>
      </c>
      <c r="AQ60" s="376">
        <v>11.5</v>
      </c>
      <c r="AR60" s="377">
        <v>-37.700000000000003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1712421</v>
      </c>
      <c r="AN61" s="380">
        <v>34346</v>
      </c>
      <c r="AO61" s="381">
        <v>-0.4</v>
      </c>
      <c r="AP61" s="382">
        <v>87392</v>
      </c>
      <c r="AQ61" s="383">
        <v>7.9</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991213</v>
      </c>
      <c r="AN62" s="373">
        <v>19863</v>
      </c>
      <c r="AO62" s="374">
        <v>-7</v>
      </c>
      <c r="AP62" s="375">
        <v>45169</v>
      </c>
      <c r="AQ62" s="376">
        <v>10.1</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few2/WXLnbmnon8pOwPKVI+lVZ/AyHeFyFqUkPe4WSfdPND4JjPIs+4bBM9YltsW97Iq82u8pCH3ts2xDqdrQ==" saltValue="Hh38NlZGvxsiV+QkkfJm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O4aAI8k25t94/3TtIBlRMtaU/geTH0FsVK/juRDjfhC2inG7oXMYfjWcpNOzoK/lSQyXlkwYXMU8aK0loKqEDg==" saltValue="BohHhQH+v4XKQXp76Woa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0g4il7A7ZnagFR/llwwYfGRuo4Gs4zN9MalZwp6/YC7SQYMfmLtpd8A5Rp32ideWRSGGbUYxG/z9N6wDpN3ovQ==" saltValue="mr9gfMmrbC9zKUAnFbmj3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98" t="s">
        <v>3</v>
      </c>
      <c r="D47" s="1198"/>
      <c r="E47" s="1199"/>
      <c r="F47" s="11">
        <v>17.61</v>
      </c>
      <c r="G47" s="12">
        <v>20.05</v>
      </c>
      <c r="H47" s="12">
        <v>15.66</v>
      </c>
      <c r="I47" s="12">
        <v>14.7</v>
      </c>
      <c r="J47" s="13">
        <v>11.27</v>
      </c>
    </row>
    <row r="48" spans="2:10" ht="57.75" customHeight="1" x14ac:dyDescent="0.15">
      <c r="B48" s="14"/>
      <c r="C48" s="1200" t="s">
        <v>4</v>
      </c>
      <c r="D48" s="1200"/>
      <c r="E48" s="1201"/>
      <c r="F48" s="15">
        <v>7.55</v>
      </c>
      <c r="G48" s="16">
        <v>6.64</v>
      </c>
      <c r="H48" s="16">
        <v>7.54</v>
      </c>
      <c r="I48" s="16">
        <v>5.72</v>
      </c>
      <c r="J48" s="17">
        <v>4.76</v>
      </c>
    </row>
    <row r="49" spans="2:10" ht="57.75" customHeight="1" thickBot="1" x14ac:dyDescent="0.2">
      <c r="B49" s="18"/>
      <c r="C49" s="1202" t="s">
        <v>5</v>
      </c>
      <c r="D49" s="1202"/>
      <c r="E49" s="1203"/>
      <c r="F49" s="19" t="s">
        <v>549</v>
      </c>
      <c r="G49" s="20" t="s">
        <v>550</v>
      </c>
      <c r="H49" s="20" t="s">
        <v>551</v>
      </c>
      <c r="I49" s="20" t="s">
        <v>552</v>
      </c>
      <c r="J49" s="21" t="s">
        <v>553</v>
      </c>
    </row>
    <row r="50" spans="2:10" ht="13.5" customHeight="1" x14ac:dyDescent="0.15"/>
  </sheetData>
  <sheetProtection algorithmName="SHA-512" hashValue="AO4/M6SfzTy0MV86ligu1NylKUVwgYDPsBRnsyiRtcJr00sEIzkEYi69SfydJtdnHKWpz8qvjxVcGpGgXYoa5w==" saltValue="av7oRBA1k5JLEi/QWv3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2021-03-22T02:03:21Z</cp:lastPrinted>
  <dcterms:created xsi:type="dcterms:W3CDTF">2021-02-05T01:54:35Z</dcterms:created>
  <dcterms:modified xsi:type="dcterms:W3CDTF">2021-10-20T10:06:12Z</dcterms:modified>
  <cp:category/>
</cp:coreProperties>
</file>