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stfs02\01170_市町村課$\01_所属全体フォルダ\5財政班\07fy\050_地方公会計\07_令和5年度財政状況資料集の作成について(ストック情報）\6_作業用\"/>
    </mc:Choice>
  </mc:AlternateContent>
  <xr:revisionPtr revIDLastSave="0" documentId="13_ncr:1_{96731EA5-25FD-4C13-9452-90857D0E95BD}" xr6:coauthVersionLast="47" xr6:coauthVersionMax="47" xr10:uidLastSave="{00000000-0000-0000-0000-000000000000}"/>
  <bookViews>
    <workbookView xWindow="12" yWindow="12" windowWidth="23016" windowHeight="12216" tabRatio="75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<sst xmlns="http://schemas.openxmlformats.org/spreadsheetml/2006/main" count="1145" uniqueCount="590">
  <si>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</si>
  <si>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</si>
  <si>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</si>
  <si>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</si>
  <si>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</si>
  <si>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</si>
  <si>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</si>
  <si>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</si>
  <si>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</si>
  <si>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</si>
  <si>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</si>
  <si>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</si>
  <si>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</si>
  <si>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</si>
  <si>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</si>
  <si>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</si>
  <si>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</si>
  <si>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</si>
  <si>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</si>
  <si>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</si>
  <si>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</si>
  <si>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</si>
  <si>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</si>
  <si>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</si>
  <si>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</si>
  <si>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</si>
  <si>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</si>
  <si>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</si>
  <si>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</si>
  <si>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</si>
  <si>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</si>
  <si>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</si>
  <si>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</si>
  <si>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</si>
  <si>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</si>
  <si>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</si>
  <si>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</si>
  <si>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</si>
  <si>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</si>
  <si>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</si>
  <si>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</si>
  <si>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</si>
  <si>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</si>
  <si>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</si>
  <si>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</si>
  <si>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</si>
  <si>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</si>
  <si>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</si>
  <si>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</si>
  <si>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</si>
  <si>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</si>
  <si>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</si>
  <si>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</si>
  <si>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</si>
  <si>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</si>
  <si>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</si>
  <si>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</si>
  <si>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</si>
  <si>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</si>
  <si>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</si>
  <si>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</si>
  <si>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</si>
  <si>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</si>
  <si>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</si>
  <si>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</si>
  <si>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</si>
  <si>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</si>
  <si>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</si>
  <si>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</si>
  <si>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</si>
  <si>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</si>
  <si>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</si>
  <si>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</si>
  <si>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</si>
  <si>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</si>
  <si>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</si>
  <si>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</si>
  <si>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</si>
  <si>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</si>
  <si>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</si>
  <si>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</si>
  <si>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</si>
  <si>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</si>
  <si>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</si>
  <si>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</si>
  <si>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</si>
  <si>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</si>
  <si>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</si>
  <si>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</si>
  <si>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</si>
  <si>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</si>
  <si>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</si>
  <si>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</si>
  <si>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</si>
  <si>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大網白里市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</si>
  <si>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</si>
  <si>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</si>
  <si>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</si>
  <si>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</si>
  <si>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</si>
  <si>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</si>
  <si>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</si>
  <si>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</si>
  <si>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</si>
  <si>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</si>
  <si>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</si>
  <si>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</si>
  <si>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</si>
  <si>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</si>
  <si>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</si>
  <si>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</si>
  <si>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</si>
  <si>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</si>
  <si>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</si>
  <si>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</si>
  <si>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</si>
  <si>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</si>
  <si>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</si>
  <si>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</si>
  <si>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</si>
  <si>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</si>
  <si>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</si>
  <si>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</si>
  <si>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</si>
  <si>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</si>
  <si>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</si>
  <si>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</si>
  <si>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</si>
  <si>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</si>
  <si>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</si>
  <si>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</si>
  <si>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</si>
  <si>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</si>
  <si>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</si>
  <si>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</si>
  <si>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</si>
  <si>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</si>
  <si>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</si>
  <si>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</si>
  <si>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</si>
  <si>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</si>
  <si>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</si>
  <si>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</si>
  <si>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</si>
  <si>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</si>
  <si>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</si>
  <si>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</si>
  <si>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</si>
  <si>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</si>
  <si>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</si>
  <si>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</si>
  <si>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</si>
  <si>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</si>
  <si>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</si>
  <si>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</si>
  <si>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</si>
  <si>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</si>
  <si>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</si>
  <si>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</si>
  <si>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</si>
  <si>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</si>
  <si>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</si>
  <si>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</si>
  <si>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</si>
  <si>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</si>
  <si>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</si>
  <si>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</si>
  <si>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</si>
  <si>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</si>
  <si>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</si>
  <si>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</si>
  <si>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</si>
  <si>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</si>
  <si>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</si>
  <si>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</si>
  <si>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</si>
  <si>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</si>
  <si>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</si>
  <si>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</si>
  <si>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</si>
  <si>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</si>
  <si>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</si>
  <si>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</si>
  <si>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</si>
  <si>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</si>
  <si>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</si>
  <si>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</si>
  <si>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</si>
  <si>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</si>
  <si>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</si>
  <si>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</si>
  <si>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</si>
  <si>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</si>
  <si>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</si>
  <si>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</si>
  <si>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</si>
  <si>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</si>
  <si>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</si>
  <si>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</si>
  <si>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</si>
  <si>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</si>
  <si>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</si>
  <si>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</si>
  <si>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千葉県大網白里市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</si>
  <si>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</si>
  <si>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</si>
  <si>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</si>
  <si>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</si>
  <si>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</si>
  <si>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</si>
  <si>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</si>
  <si>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</si>
  <si>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</si>
  <si>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</si>
  <si>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</si>
  <si>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</si>
  <si>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</si>
  <si>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</si>
  <si>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</si>
  <si>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</si>
  <si>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</si>
  <si>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</si>
  <si>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</si>
  <si>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</si>
  <si>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</si>
  <si>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</si>
  <si>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</si>
  <si>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</si>
  <si>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</si>
  <si>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</si>
  <si>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</si>
  <si>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</si>
  <si>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</si>
  <si>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</si>
  <si>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</si>
  <si>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</si>
  <si>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</si>
  <si>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</si>
  <si>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</si>
  <si>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</si>
  <si>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</si>
  <si>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</si>
  <si>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</si>
  <si>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</si>
  <si>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</si>
  <si>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</si>
  <si>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</si>
  <si>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</si>
  <si>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</si>
  <si>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</si>
  <si>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</si>
  <si>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</si>
  <si>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</si>
  <si>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</si>
  <si>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</si>
  <si>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</si>
  <si>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</si>
  <si>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</si>
  <si>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</si>
  <si>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</si>
  <si>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</si>
  <si>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</si>
  <si>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</si>
  <si>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</si>
  <si>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</si>
  <si>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</si>
  <si>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</si>
  <si>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</si>
  <si>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</si>
  <si>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</si>
  <si>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</si>
  <si>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</si>
  <si>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</si>
  <si>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</si>
  <si>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</si>
  <si>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</si>
  <si>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</si>
  <si>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</si>
  <si>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</si>
  <si>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</si>
  <si>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</si>
  <si>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</si>
  <si>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</si>
  <si>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</si>
  <si>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</si>
  <si>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</si>
  <si>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</si>
  <si>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</si>
  <si>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</si>
  <si>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</si>
  <si>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</si>
  <si>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</si>
  <si>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</si>
  <si>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</si>
  <si>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</si>
  <si>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</si>
  <si>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</si>
  <si>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</si>
  <si>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</si>
  <si>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</si>
  <si>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</si>
  <si>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</si>
  <si>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</si>
  <si>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</si>
  <si>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</si>
  <si>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</si>
  <si>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</si>
  <si>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</si>
  <si>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</si>
  <si>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</si>
  <si>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</si>
  <si>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</si>
  <si>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</si>
  <si>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</si>
  <si>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</si>
  <si>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</si>
  <si>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</si>
  <si>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</si>
  <si>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</si>
  <si>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</si>
  <si>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</si>
  <si>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</si>
  <si>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</si>
  <si>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</si>
  <si>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</si>
  <si>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</si>
  <si>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</si>
  <si>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</si>
  <si>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</si>
  <si>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</si>
  <si>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</si>
  <si>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</si>
  <si>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</si>
  <si>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</si>
  <si>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</si>
  <si>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</si>
  <si>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</si>
  <si>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</si>
  <si>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</si>
  <si>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</si>
  <si>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</si>
  <si>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</si>
  <si>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</si>
  <si>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</si>
  <si>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</si>
  <si>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</si>
  <si>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</si>
  <si>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</si>
  <si>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</si>
  <si>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</si>
  <si>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</si>
  <si>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</si>
  <si>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</si>
  <si>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千葉県大網白里市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</si>
  <si>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</si>
  <si>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</si>
  <si>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</si>
  <si>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</si>
  <si>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</si>
  <si>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</si>
  <si>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</si>
  <si>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</si>
  <si>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</si>
  <si>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</si>
  <si>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</si>
  <si>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</si>
  <si>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</si>
  <si>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</si>
  <si>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</si>
  <si>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</si>
  <si>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</si>
  <si>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</si>
  <si>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</si>
  <si>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</si>
  <si>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</si>
  <si>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</si>
  <si>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</si>
  <si>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</si>
  <si>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</si>
  <si>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</si>
  <si>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</si>
  <si>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</si>
  <si>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</si>
  <si>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</si>
  <si>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</si>
  <si>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</si>
  <si>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</si>
  <si>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</si>
  <si>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</si>
  <si>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</si>
  <si>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</si>
  <si>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ガス事業会計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</si>
  <si>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</si>
  <si>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</si>
  <si>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</si>
  <si>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</si>
  <si>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</si>
  <si>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</si>
  <si>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</si>
  <si>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</si>
  <si>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</si>
  <si>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</si>
  <si>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</si>
  <si>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</si>
  <si>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</si>
  <si>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</si>
  <si>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</si>
  <si>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</si>
  <si>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</si>
  <si>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</si>
  <si>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</si>
  <si>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</si>
  <si>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</si>
  <si>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</si>
  <si>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</si>
  <si>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</si>
  <si>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</si>
  <si>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</si>
  <si>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</si>
  <si>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</si>
  <si>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</si>
  <si>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</si>
  <si>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</si>
  <si>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</si>
  <si>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</si>
  <si>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</si>
  <si>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</si>
  <si>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</si>
  <si>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</si>
  <si>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</si>
  <si>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</si>
  <si>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</si>
  <si>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</si>
  <si>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</si>
  <si>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</si>
  <si>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</si>
  <si>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</si>
  <si>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</si>
  <si>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</si>
  <si>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</si>
  <si>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</si>
  <si>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</si>
  <si>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</si>
  <si>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</si>
  <si>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</si>
  <si>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</si>
  <si>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</si>
  <si>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</si>
  <si>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</si>
  <si>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</si>
  <si>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</si>
  <si>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</si>
  <si>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</si>
  <si>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</si>
  <si>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</si>
  <si>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</si>
  <si>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</si>
  <si>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</si>
  <si>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</si>
  <si>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</si>
  <si>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</si>
  <si>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</si>
  <si>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</si>
  <si>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</si>
  <si>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</si>
  <si>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</si>
  <si>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</si>
  <si>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</si>
  <si>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</si>
  <si>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</si>
  <si>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</si>
  <si>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</si>
  <si>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</si>
  <si>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</si>
  <si>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</si>
  <si>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</si>
  <si>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</si>
  <si>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</si>
  <si>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</si>
  <si>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</si>
  <si>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</si>
  <si>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</si>
  <si>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</si>
  <si>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</si>
  <si>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</si>
  <si>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</si>
  <si>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</si>
  <si>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</si>
  <si>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</si>
  <si>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</si>
  <si>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</si>
  <si>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</si>
  <si>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</si>
  <si>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</si>
  <si>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</si>
  <si>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</si>
  <si>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</si>
  <si>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</si>
  <si>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</si>
  <si>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</si>
  <si>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</si>
  <si>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</si>
  <si>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</si>
  <si>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</si>
  <si>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</si>
  <si>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</si>
  <si>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</si>
  <si>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</si>
  <si>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</si>
  <si>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</si>
  <si>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</si>
  <si>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</si>
  <si>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</si>
  <si>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</si>
  <si>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</si>
  <si>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</si>
  <si>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</si>
  <si>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</si>
  <si>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</si>
  <si>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</si>
  <si>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</si>
  <si>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</si>
  <si>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</si>
  <si>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</si>
  <si>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</si>
  <si>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</si>
  <si>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</si>
  <si>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</si>
  <si>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</si>
  <si>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</si>
  <si>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7.35</t>
  </si>
  <si>
    <t>▲ 0.92</t>
  </si>
  <si>
    <t>▲ 3.63</t>
  </si>
  <si>
    <t>▲ 3.13</t>
  </si>
  <si>
    <t>一般会計</t>
  </si>
  <si>
    <t>病院事業会計</t>
  </si>
  <si>
    <t>ガス事業会計</t>
  </si>
  <si>
    <t>下水道事業会計</t>
  </si>
  <si>
    <t>介護保険特別会計</t>
  </si>
  <si>
    <t>国民健康保険特別会計</t>
  </si>
  <si>
    <t>後期高齢者医療特別会計</t>
  </si>
  <si>
    <t>土地区画整理事業特別会計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</si>
  <si>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</si>
  <si>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</si>
  <si>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</si>
  <si>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</si>
  <si>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</si>
  <si>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</si>
  <si>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</si>
  <si>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</si>
  <si>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</si>
  <si>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</si>
  <si>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</si>
  <si>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</si>
  <si>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</si>
  <si>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</si>
  <si>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九十九里地域水道企業団(水道用水供給事業会計)</t>
  </si>
  <si>
    <t>山武郡市広域行政組合(一般会計)</t>
  </si>
  <si>
    <t>山武郡市広域水道企業団(水道事業会計)</t>
  </si>
  <si>
    <t>東金市外三市町清掃組合(一般会計)</t>
  </si>
  <si>
    <t>千葉県後期高齢者医療広域連合(一般会計)</t>
  </si>
  <si>
    <t>千葉県後期高齢者医療広域連合(後期高齢者医療特別会計)</t>
  </si>
  <si>
    <t>庁舎等建設基金</t>
  </si>
  <si>
    <t>社会福祉基金</t>
  </si>
  <si>
    <t>公共施設整備改修基金</t>
  </si>
  <si>
    <t>森林環境整備基金</t>
  </si>
  <si>
    <t>スポーツ振興基金</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</si>
  <si>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</si>
  <si>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</si>
  <si>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</si>
  <si>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</si>
  <si>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</si>
  <si>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</si>
  <si>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</si>
  <si>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</si>
  <si>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</si>
  <si>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</si>
  <si>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</si>
  <si>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</si>
  <si>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</si>
  <si>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</si>
  <si>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地方債の新規発行を抑制してきた結果、将来負担比率が低下している。有形固定資産減価償却率についても、上昇傾向にあるが、類似団体よりも低い水準となっている。
　今後も、市債発行額の縮減に努めるとともに、公共施設等総合管理計画や個別施設計画等に基づく施設の適切な維持管理や統廃合等に取り組んでいく。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</si>
  <si>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</si>
  <si>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</si>
  <si>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</si>
  <si>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</si>
  <si>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</si>
  <si>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</si>
  <si>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実質公債費比率は上昇傾向にある。上昇の主な要因としては、過去に施設等の整備のために発行した市債の償還開始が考えられる。
　将来負担比率は類似団体と比較して高いものの、低下傾向にある。低下の主な要因としては、新規の普通建設事業を抑制し、市債発行額を縮減してきたことが考えられる。
　今後も、事業の選択を慎重に行い、市債発行の抑制に努める必要がある。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</si>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</sst>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FFC9A37-9A2E-4D53-AB16-BA548F47027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71279</c:v>
                </c:pt>
                <c:pt idx="3">
                  <c:v>74994</c:v>
                </c:pt>
                <c:pt idx="4">
                  <c:v>71849</c:v>
                </c:pt>
              </c:numCache>
            </c:numRef>
          </c:val>
          <c:smooth val="0"/>
          <c:extLst>
            <c:ext xmlns:c16="http://schemas.microsoft.com/office/drawing/2014/chart" uri="{C3380CC4-5D6E-409C-BE32-E72D297353CC}">
              <c16:uniqueId val="{00000000-DE79-47CE-BE2B-CA691503DF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29257</c:v>
                </c:pt>
                <c:pt idx="1">
                  <c:v>20282</c:v>
                </c:pt>
                <c:pt idx="2">
                  <c:v>8725</c:v>
                </c:pt>
                <c:pt idx="3">
                  <c:v>7913</c:v>
                </c:pt>
                <c:pt idx="4">
                  <c:v>6592</c:v>
                </c:pt>
              </c:numCache>
            </c:numRef>
          </c:val>
          <c:smooth val="0"/>
          <c:extLst>
            <c:ext xmlns:c16="http://schemas.microsoft.com/office/drawing/2014/chart" uri="{C3380CC4-5D6E-409C-BE32-E72D297353CC}">
              <c16:uniqueId val="{00000001-DE79-47CE-BE2B-CA691503DFF8}"/>
            </c:ext>
          </c:extLst>
        </c:ser>
        <c:dLbls>
          <c:showLegendKey val="0"/>
          <c:showVal val="0"/>
          <c:showCatName val="0"/>
          <c:showSerName val="0"/>
          <c:showPercent val="0"/>
          <c:showBubbleSize val="0"/>
        </c:dLbls>
        <c:marker val="1"/>
        <c:smooth val="0"/>
        <c:axId val="538474536"/>
        <c:axId val="538465128"/>
      </c:lineChart>
      <c:catAx>
        <c:axId val="538474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8465128"/>
        <c:crosses val="autoZero"/>
        <c:auto val="1"/>
        <c:lblAlgn val="ctr"/>
        <c:lblOffset val="100"/>
        <c:tickLblSkip val="1"/>
        <c:tickMarkSkip val="1"/>
        <c:noMultiLvlLbl val="0"/>
      </c:catAx>
      <c:valAx>
        <c:axId val="53846512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8474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4.76</c:v>
                </c:pt>
                <c:pt idx="1">
                  <c:v>6.1</c:v>
                </c:pt>
                <c:pt idx="2">
                  <c:v>8.2899999999999991</c:v>
                </c:pt>
                <c:pt idx="3">
                  <c:v>8.01</c:v>
                </c:pt>
                <c:pt idx="4">
                  <c:v>8.15</c:v>
                </c:pt>
              </c:numCache>
            </c:numRef>
          </c:val>
          <c:extLst>
            <c:ext xmlns:c16="http://schemas.microsoft.com/office/drawing/2014/chart" uri="{C3380CC4-5D6E-409C-BE32-E72D297353CC}">
              <c16:uniqueId val="{00000000-2775-4356-AE07-B739C38065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11.27</c:v>
                </c:pt>
                <c:pt idx="1">
                  <c:v>10.85</c:v>
                </c:pt>
                <c:pt idx="2">
                  <c:v>13.58</c:v>
                </c:pt>
                <c:pt idx="3">
                  <c:v>14.67</c:v>
                </c:pt>
                <c:pt idx="4">
                  <c:v>15.22</c:v>
                </c:pt>
              </c:numCache>
            </c:numRef>
          </c:val>
          <c:extLst>
            <c:ext xmlns:c16="http://schemas.microsoft.com/office/drawing/2014/chart" uri="{C3380CC4-5D6E-409C-BE32-E72D297353CC}">
              <c16:uniqueId val="{00000001-2775-4356-AE07-B739C3806576}"/>
            </c:ext>
          </c:extLst>
        </c:ser>
        <c:dLbls>
          <c:showLegendKey val="0"/>
          <c:showVal val="0"/>
          <c:showCatName val="0"/>
          <c:showSerName val="0"/>
          <c:showPercent val="0"/>
          <c:showBubbleSize val="0"/>
        </c:dLbls>
        <c:gapWidth val="250"/>
        <c:overlap val="100"/>
        <c:axId val="538468656"/>
        <c:axId val="538467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-7.35</c:v>
                </c:pt>
                <c:pt idx="1">
                  <c:v>-0.92</c:v>
                </c:pt>
                <c:pt idx="2">
                  <c:v>2.5099999999999998</c:v>
                </c:pt>
                <c:pt idx="3">
                  <c:v>-3.63</c:v>
                </c:pt>
                <c:pt idx="4">
                  <c:v>-3.13</c:v>
                </c:pt>
              </c:numCache>
            </c:numRef>
          </c:val>
          <c:smooth val="0"/>
          <c:extLst>
            <c:ext xmlns:c16="http://schemas.microsoft.com/office/drawing/2014/chart" uri="{C3380CC4-5D6E-409C-BE32-E72D297353CC}">
              <c16:uniqueId val="{00000002-2775-4356-AE07-B739C3806576}"/>
            </c:ext>
          </c:extLst>
        </c:ser>
        <c:dLbls>
          <c:showLegendKey val="0"/>
          <c:showVal val="0"/>
          <c:showCatName val="0"/>
          <c:showSerName val="0"/>
          <c:showPercent val="0"/>
          <c:showBubbleSize val="0"/>
        </c:dLbls>
        <c:marker val="1"/>
        <c:smooth val="0"/>
        <c:axId val="538468656"/>
        <c:axId val="538467088"/>
      </c:lineChart>
      <c:catAx>
        <c:axId val="53846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8467088"/>
        <c:crosses val="autoZero"/>
        <c:auto val="1"/>
        <c:lblAlgn val="ctr"/>
        <c:lblOffset val="100"/>
        <c:tickLblSkip val="1"/>
        <c:tickMarkSkip val="1"/>
        <c:noMultiLvlLbl val="0"/>
      </c:catAx>
      <c:valAx>
        <c:axId val="538467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8468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c:v>
                </c:pt>
                <c:pt idx="4">
                  <c:v>#N/A</c:v>
                </c:pt>
                <c:pt idx="5">
                  <c:v>0.02</c:v>
                </c:pt>
                <c:pt idx="6">
                  <c:v>#N/A</c:v>
                </c:pt>
                <c:pt idx="7">
                  <c:v>0</c:v>
                </c:pt>
                <c:pt idx="8">
                  <c:v>0</c:v>
                </c:pt>
                <c:pt idx="9">
                  <c:v>0</c:v>
                </c:pt>
              </c:numCache>
            </c:numRef>
          </c:val>
          <c:extLst>
            <c:ext xmlns:c16="http://schemas.microsoft.com/office/drawing/2014/chart" uri="{C3380CC4-5D6E-409C-BE32-E72D297353CC}">
              <c16:uniqueId val="{00000000-F547-4F8C-9A54-956FEA651E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47-4F8C-9A54-956FEA651E6C}"/>
            </c:ext>
          </c:extLst>
        </c:ser>
        <c:ser>
          <c:idx val="2"/>
          <c:order val="2"/>
          <c:tx>
            <c:strRef>
              <c:f>データシート!$A$29</c:f>
              <c:strCache>
                <c:ptCount val="1"/>
                <c:pt idx="0">
                  <c:v>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0.13</c:v>
                </c:pt>
                <c:pt idx="4">
                  <c:v>#N/A</c:v>
                </c:pt>
                <c:pt idx="5">
                  <c:v>0.3</c:v>
                </c:pt>
                <c:pt idx="6">
                  <c:v>#N/A</c:v>
                </c:pt>
                <c:pt idx="7">
                  <c:v>0.16</c:v>
                </c:pt>
                <c:pt idx="8">
                  <c:v>#N/A</c:v>
                </c:pt>
                <c:pt idx="9">
                  <c:v>0</c:v>
                </c:pt>
              </c:numCache>
            </c:numRef>
          </c:val>
          <c:extLst>
            <c:ext xmlns:c16="http://schemas.microsoft.com/office/drawing/2014/chart" uri="{C3380CC4-5D6E-409C-BE32-E72D297353CC}">
              <c16:uniqueId val="{00000002-F547-4F8C-9A54-956FEA651E6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0.04</c:v>
                </c:pt>
                <c:pt idx="4">
                  <c:v>#N/A</c:v>
                </c:pt>
                <c:pt idx="5">
                  <c:v>0.04</c:v>
                </c:pt>
                <c:pt idx="6">
                  <c:v>#N/A</c:v>
                </c:pt>
                <c:pt idx="7">
                  <c:v>0.04</c:v>
                </c:pt>
                <c:pt idx="8">
                  <c:v>#N/A</c:v>
                </c:pt>
                <c:pt idx="9">
                  <c:v>0.02</c:v>
                </c:pt>
              </c:numCache>
            </c:numRef>
          </c:val>
          <c:extLst>
            <c:ext xmlns:c16="http://schemas.microsoft.com/office/drawing/2014/chart" uri="{C3380CC4-5D6E-409C-BE32-E72D297353CC}">
              <c16:uniqueId val="{00000003-F547-4F8C-9A54-956FEA651E6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0.27</c:v>
                </c:pt>
                <c:pt idx="2">
                  <c:v>#N/A</c:v>
                </c:pt>
                <c:pt idx="3">
                  <c:v>0.47</c:v>
                </c:pt>
                <c:pt idx="4">
                  <c:v>#N/A</c:v>
                </c:pt>
                <c:pt idx="5">
                  <c:v>0.51</c:v>
                </c:pt>
                <c:pt idx="6">
                  <c:v>#N/A</c:v>
                </c:pt>
                <c:pt idx="7">
                  <c:v>0.97</c:v>
                </c:pt>
                <c:pt idx="8">
                  <c:v>#N/A</c:v>
                </c:pt>
                <c:pt idx="9">
                  <c:v>0.46</c:v>
                </c:pt>
              </c:numCache>
            </c:numRef>
          </c:val>
          <c:extLst>
            <c:ext xmlns:c16="http://schemas.microsoft.com/office/drawing/2014/chart" uri="{C3380CC4-5D6E-409C-BE32-E72D297353CC}">
              <c16:uniqueId val="{00000004-F547-4F8C-9A54-956FEA651E6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1.42</c:v>
                </c:pt>
                <c:pt idx="2">
                  <c:v>#N/A</c:v>
                </c:pt>
                <c:pt idx="3">
                  <c:v>1.56</c:v>
                </c:pt>
                <c:pt idx="4">
                  <c:v>#N/A</c:v>
                </c:pt>
                <c:pt idx="5">
                  <c:v>1.82</c:v>
                </c:pt>
                <c:pt idx="6">
                  <c:v>#N/A</c:v>
                </c:pt>
                <c:pt idx="7">
                  <c:v>2.4500000000000002</c:v>
                </c:pt>
                <c:pt idx="8">
                  <c:v>#N/A</c:v>
                </c:pt>
                <c:pt idx="9">
                  <c:v>1.53</c:v>
                </c:pt>
              </c:numCache>
            </c:numRef>
          </c:val>
          <c:extLst>
            <c:ext xmlns:c16="http://schemas.microsoft.com/office/drawing/2014/chart" uri="{C3380CC4-5D6E-409C-BE32-E72D297353CC}">
              <c16:uniqueId val="{00000005-F547-4F8C-9A54-956FEA651E6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c:v>
                </c:pt>
                <c:pt idx="2">
                  <c:v>#N/A</c:v>
                </c:pt>
                <c:pt idx="3">
                  <c:v>0.47</c:v>
                </c:pt>
                <c:pt idx="4">
                  <c:v>#N/A</c:v>
                </c:pt>
                <c:pt idx="5">
                  <c:v>0.86</c:v>
                </c:pt>
                <c:pt idx="6">
                  <c:v>#N/A</c:v>
                </c:pt>
                <c:pt idx="7">
                  <c:v>1.66</c:v>
                </c:pt>
                <c:pt idx="8">
                  <c:v>#N/A</c:v>
                </c:pt>
                <c:pt idx="9">
                  <c:v>2.52</c:v>
                </c:pt>
              </c:numCache>
            </c:numRef>
          </c:val>
          <c:extLst>
            <c:ext xmlns:c16="http://schemas.microsoft.com/office/drawing/2014/chart" uri="{C3380CC4-5D6E-409C-BE32-E72D297353CC}">
              <c16:uniqueId val="{00000006-F547-4F8C-9A54-956FEA651E6C}"/>
            </c:ext>
          </c:extLst>
        </c:ser>
        <c:ser>
          <c:idx val="7"/>
          <c:order val="7"/>
          <c:tx>
            <c:strRef>
              <c:f>データシート!$A$34</c:f>
              <c:strCache>
                <c:ptCount val="1"/>
                <c:pt idx="0">
                  <c:v>ガス事業会計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4.09</c:v>
                </c:pt>
                <c:pt idx="2">
                  <c:v>#N/A</c:v>
                </c:pt>
                <c:pt idx="3">
                  <c:v>4.2300000000000004</c:v>
                </c:pt>
                <c:pt idx="4">
                  <c:v>#N/A</c:v>
                </c:pt>
                <c:pt idx="5">
                  <c:v>3.41</c:v>
                </c:pt>
                <c:pt idx="6">
                  <c:v>#N/A</c:v>
                </c:pt>
                <c:pt idx="7">
                  <c:v>3.51</c:v>
                </c:pt>
                <c:pt idx="8">
                  <c:v>#N/A</c:v>
                </c:pt>
                <c:pt idx="9">
                  <c:v>3.19</c:v>
                </c:pt>
              </c:numCache>
            </c:numRef>
          </c:val>
          <c:extLst>
            <c:ext xmlns:c16="http://schemas.microsoft.com/office/drawing/2014/chart" uri="{C3380CC4-5D6E-409C-BE32-E72D297353CC}">
              <c16:uniqueId val="{00000007-F547-4F8C-9A54-956FEA651E6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2.35</c:v>
                </c:pt>
                <c:pt idx="2">
                  <c:v>#N/A</c:v>
                </c:pt>
                <c:pt idx="3">
                  <c:v>3.16</c:v>
                </c:pt>
                <c:pt idx="4">
                  <c:v>#N/A</c:v>
                </c:pt>
                <c:pt idx="5">
                  <c:v>3.87</c:v>
                </c:pt>
                <c:pt idx="6">
                  <c:v>#N/A</c:v>
                </c:pt>
                <c:pt idx="7">
                  <c:v>4.01</c:v>
                </c:pt>
                <c:pt idx="8">
                  <c:v>#N/A</c:v>
                </c:pt>
                <c:pt idx="9">
                  <c:v>3.85</c:v>
                </c:pt>
              </c:numCache>
            </c:numRef>
          </c:val>
          <c:extLst>
            <c:ext xmlns:c16="http://schemas.microsoft.com/office/drawing/2014/chart" uri="{C3380CC4-5D6E-409C-BE32-E72D297353CC}">
              <c16:uniqueId val="{00000008-F547-4F8C-9A54-956FEA651E6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4.75</c:v>
                </c:pt>
                <c:pt idx="2">
                  <c:v>#N/A</c:v>
                </c:pt>
                <c:pt idx="3">
                  <c:v>5.96</c:v>
                </c:pt>
                <c:pt idx="4">
                  <c:v>#N/A</c:v>
                </c:pt>
                <c:pt idx="5">
                  <c:v>7.99</c:v>
                </c:pt>
                <c:pt idx="6">
                  <c:v>#N/A</c:v>
                </c:pt>
                <c:pt idx="7">
                  <c:v>7.83</c:v>
                </c:pt>
                <c:pt idx="8">
                  <c:v>#N/A</c:v>
                </c:pt>
                <c:pt idx="9">
                  <c:v>8.15</c:v>
                </c:pt>
              </c:numCache>
            </c:numRef>
          </c:val>
          <c:extLst>
            <c:ext xmlns:c16="http://schemas.microsoft.com/office/drawing/2014/chart" uri="{C3380CC4-5D6E-409C-BE32-E72D297353CC}">
              <c16:uniqueId val="{00000009-F547-4F8C-9A54-956FEA651E6C}"/>
            </c:ext>
          </c:extLst>
        </c:ser>
        <c:dLbls>
          <c:showLegendKey val="0"/>
          <c:showVal val="0"/>
          <c:showCatName val="0"/>
          <c:showSerName val="0"/>
          <c:showPercent val="0"/>
          <c:showBubbleSize val="0"/>
        </c:dLbls>
        <c:gapWidth val="150"/>
        <c:overlap val="100"/>
        <c:axId val="538467480"/>
        <c:axId val="538478456"/>
      </c:barChart>
      <c:catAx>
        <c:axId val="538467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8478456"/>
        <c:crosses val="autoZero"/>
        <c:auto val="1"/>
        <c:lblAlgn val="ctr"/>
        <c:lblOffset val="100"/>
        <c:tickLblSkip val="1"/>
        <c:tickMarkSkip val="1"/>
        <c:noMultiLvlLbl val="0"/>
      </c:catAx>
      <c:valAx>
        <c:axId val="538478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8467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1165</c:v>
                </c:pt>
                <c:pt idx="5">
                  <c:v>1157</c:v>
                </c:pt>
                <c:pt idx="8">
                  <c:v>1170</c:v>
                </c:pt>
                <c:pt idx="11">
                  <c:v>1155</c:v>
                </c:pt>
                <c:pt idx="14">
                  <c:v>1098</c:v>
                </c:pt>
              </c:numCache>
            </c:numRef>
          </c:val>
          <c:extLst>
            <c:ext xmlns:c16="http://schemas.microsoft.com/office/drawing/2014/chart" uri="{C3380CC4-5D6E-409C-BE32-E72D297353CC}">
              <c16:uniqueId val="{00000000-A24A-4CEA-9F9D-C3B6499FF0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4A-4CEA-9F9D-C3B6499FF0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4</c:v>
                </c:pt>
                <c:pt idx="6">
                  <c:v>3</c:v>
                </c:pt>
                <c:pt idx="9">
                  <c:v>1</c:v>
                </c:pt>
                <c:pt idx="12">
                  <c:v>1</c:v>
                </c:pt>
              </c:numCache>
            </c:numRef>
          </c:val>
          <c:extLst>
            <c:ext xmlns:c16="http://schemas.microsoft.com/office/drawing/2014/chart" uri="{C3380CC4-5D6E-409C-BE32-E72D297353CC}">
              <c16:uniqueId val="{00000002-A24A-4CEA-9F9D-C3B6499FF0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66</c:v>
                </c:pt>
                <c:pt idx="3">
                  <c:v>83</c:v>
                </c:pt>
                <c:pt idx="6">
                  <c:v>79</c:v>
                </c:pt>
                <c:pt idx="9">
                  <c:v>84</c:v>
                </c:pt>
                <c:pt idx="12">
                  <c:v>77</c:v>
                </c:pt>
              </c:numCache>
            </c:numRef>
          </c:val>
          <c:extLst>
            <c:ext xmlns:c16="http://schemas.microsoft.com/office/drawing/2014/chart" uri="{C3380CC4-5D6E-409C-BE32-E72D297353CC}">
              <c16:uniqueId val="{00000003-A24A-4CEA-9F9D-C3B6499FF0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531</c:v>
                </c:pt>
                <c:pt idx="3">
                  <c:v>465</c:v>
                </c:pt>
                <c:pt idx="6">
                  <c:v>397</c:v>
                </c:pt>
                <c:pt idx="9">
                  <c:v>361</c:v>
                </c:pt>
                <c:pt idx="12">
                  <c:v>346</c:v>
                </c:pt>
              </c:numCache>
            </c:numRef>
          </c:val>
          <c:extLst>
            <c:ext xmlns:c16="http://schemas.microsoft.com/office/drawing/2014/chart" uri="{C3380CC4-5D6E-409C-BE32-E72D297353CC}">
              <c16:uniqueId val="{00000004-A24A-4CEA-9F9D-C3B6499FF0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4A-4CEA-9F9D-C3B6499FF0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4A-4CEA-9F9D-C3B6499FF0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1339</c:v>
                </c:pt>
                <c:pt idx="3">
                  <c:v>1418</c:v>
                </c:pt>
                <c:pt idx="6">
                  <c:v>1500</c:v>
                </c:pt>
                <c:pt idx="9">
                  <c:v>1618</c:v>
                </c:pt>
                <c:pt idx="12">
                  <c:v>1595</c:v>
                </c:pt>
              </c:numCache>
            </c:numRef>
          </c:val>
          <c:extLst>
            <c:ext xmlns:c16="http://schemas.microsoft.com/office/drawing/2014/chart" uri="{C3380CC4-5D6E-409C-BE32-E72D297353CC}">
              <c16:uniqueId val="{00000007-A24A-4CEA-9F9D-C3B6499FF09D}"/>
            </c:ext>
          </c:extLst>
        </c:ser>
        <c:dLbls>
          <c:showLegendKey val="0"/>
          <c:showVal val="0"/>
          <c:showCatName val="0"/>
          <c:showSerName val="0"/>
          <c:showPercent val="0"/>
          <c:showBubbleSize val="0"/>
        </c:dLbls>
        <c:gapWidth val="100"/>
        <c:overlap val="100"/>
        <c:axId val="538478064"/>
        <c:axId val="538476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777</c:v>
                </c:pt>
                <c:pt idx="2">
                  <c:v>#N/A</c:v>
                </c:pt>
                <c:pt idx="3">
                  <c:v>#N/A</c:v>
                </c:pt>
                <c:pt idx="4">
                  <c:v>813</c:v>
                </c:pt>
                <c:pt idx="5">
                  <c:v>#N/A</c:v>
                </c:pt>
                <c:pt idx="6">
                  <c:v>#N/A</c:v>
                </c:pt>
                <c:pt idx="7">
                  <c:v>809</c:v>
                </c:pt>
                <c:pt idx="8">
                  <c:v>#N/A</c:v>
                </c:pt>
                <c:pt idx="9">
                  <c:v>#N/A</c:v>
                </c:pt>
                <c:pt idx="10">
                  <c:v>909</c:v>
                </c:pt>
                <c:pt idx="11">
                  <c:v>#N/A</c:v>
                </c:pt>
                <c:pt idx="12">
                  <c:v>#N/A</c:v>
                </c:pt>
                <c:pt idx="13">
                  <c:v>921</c:v>
                </c:pt>
                <c:pt idx="14">
                  <c:v>#N/A</c:v>
                </c:pt>
              </c:numCache>
            </c:numRef>
          </c:val>
          <c:smooth val="0"/>
          <c:extLst>
            <c:ext xmlns:c16="http://schemas.microsoft.com/office/drawing/2014/chart" uri="{C3380CC4-5D6E-409C-BE32-E72D297353CC}">
              <c16:uniqueId val="{00000008-A24A-4CEA-9F9D-C3B6499FF09D}"/>
            </c:ext>
          </c:extLst>
        </c:ser>
        <c:dLbls>
          <c:showLegendKey val="0"/>
          <c:showVal val="0"/>
          <c:showCatName val="0"/>
          <c:showSerName val="0"/>
          <c:showPercent val="0"/>
          <c:showBubbleSize val="0"/>
        </c:dLbls>
        <c:marker val="1"/>
        <c:smooth val="0"/>
        <c:axId val="538478064"/>
        <c:axId val="538476888"/>
      </c:lineChart>
      <c:catAx>
        <c:axId val="53847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8476888"/>
        <c:crosses val="autoZero"/>
        <c:auto val="1"/>
        <c:lblAlgn val="ctr"/>
        <c:lblOffset val="100"/>
        <c:tickLblSkip val="1"/>
        <c:tickMarkSkip val="1"/>
        <c:noMultiLvlLbl val="0"/>
      </c:catAx>
      <c:valAx>
        <c:axId val="538476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847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14516</c:v>
                </c:pt>
                <c:pt idx="5">
                  <c:v>14072</c:v>
                </c:pt>
                <c:pt idx="8">
                  <c:v>13558</c:v>
                </c:pt>
                <c:pt idx="11">
                  <c:v>12702</c:v>
                </c:pt>
                <c:pt idx="14">
                  <c:v>11820</c:v>
                </c:pt>
              </c:numCache>
            </c:numRef>
          </c:val>
          <c:extLst>
            <c:ext xmlns:c16="http://schemas.microsoft.com/office/drawing/2014/chart" uri="{C3380CC4-5D6E-409C-BE32-E72D297353CC}">
              <c16:uniqueId val="{00000000-744C-4C3C-9161-55712C229C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44C-4C3C-9161-55712C229C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3529</c:v>
                </c:pt>
                <c:pt idx="5">
                  <c:v>3429</c:v>
                </c:pt>
                <c:pt idx="8">
                  <c:v>4080</c:v>
                </c:pt>
                <c:pt idx="11">
                  <c:v>4489</c:v>
                </c:pt>
                <c:pt idx="14">
                  <c:v>4597</c:v>
                </c:pt>
              </c:numCache>
            </c:numRef>
          </c:val>
          <c:extLst>
            <c:ext xmlns:c16="http://schemas.microsoft.com/office/drawing/2014/chart" uri="{C3380CC4-5D6E-409C-BE32-E72D297353CC}">
              <c16:uniqueId val="{00000002-744C-4C3C-9161-55712C229C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4C-4C3C-9161-55712C229C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4C-4C3C-9161-55712C229C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4C-4C3C-9161-55712C229C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2428</c:v>
                </c:pt>
                <c:pt idx="3">
                  <c:v>2523</c:v>
                </c:pt>
                <c:pt idx="6">
                  <c:v>2590</c:v>
                </c:pt>
                <c:pt idx="9">
                  <c:v>2713</c:v>
                </c:pt>
                <c:pt idx="12">
                  <c:v>2749</c:v>
                </c:pt>
              </c:numCache>
            </c:numRef>
          </c:val>
          <c:extLst>
            <c:ext xmlns:c16="http://schemas.microsoft.com/office/drawing/2014/chart" uri="{C3380CC4-5D6E-409C-BE32-E72D297353CC}">
              <c16:uniqueId val="{00000006-744C-4C3C-9161-55712C229C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674</c:v>
                </c:pt>
                <c:pt idx="3">
                  <c:v>619</c:v>
                </c:pt>
                <c:pt idx="6">
                  <c:v>697</c:v>
                </c:pt>
                <c:pt idx="9">
                  <c:v>681</c:v>
                </c:pt>
                <c:pt idx="12">
                  <c:v>634</c:v>
                </c:pt>
              </c:numCache>
            </c:numRef>
          </c:val>
          <c:extLst>
            <c:ext xmlns:c16="http://schemas.microsoft.com/office/drawing/2014/chart" uri="{C3380CC4-5D6E-409C-BE32-E72D297353CC}">
              <c16:uniqueId val="{00000007-744C-4C3C-9161-55712C229C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5693</c:v>
                </c:pt>
                <c:pt idx="3">
                  <c:v>5236</c:v>
                </c:pt>
                <c:pt idx="6">
                  <c:v>4458</c:v>
                </c:pt>
                <c:pt idx="9">
                  <c:v>3677</c:v>
                </c:pt>
                <c:pt idx="12">
                  <c:v>3072</c:v>
                </c:pt>
              </c:numCache>
            </c:numRef>
          </c:val>
          <c:extLst>
            <c:ext xmlns:c16="http://schemas.microsoft.com/office/drawing/2014/chart" uri="{C3380CC4-5D6E-409C-BE32-E72D297353CC}">
              <c16:uniqueId val="{00000008-744C-4C3C-9161-55712C229C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44C-4C3C-9161-55712C229C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16603</c:v>
                </c:pt>
                <c:pt idx="3">
                  <c:v>16189</c:v>
                </c:pt>
                <c:pt idx="6">
                  <c:v>15616</c:v>
                </c:pt>
                <c:pt idx="9">
                  <c:v>14346</c:v>
                </c:pt>
                <c:pt idx="12">
                  <c:v>13055</c:v>
                </c:pt>
              </c:numCache>
            </c:numRef>
          </c:val>
          <c:extLst>
            <c:ext xmlns:c16="http://schemas.microsoft.com/office/drawing/2014/chart" uri="{C3380CC4-5D6E-409C-BE32-E72D297353CC}">
              <c16:uniqueId val="{0000000A-744C-4C3C-9161-55712C229CE9}"/>
            </c:ext>
          </c:extLst>
        </c:ser>
        <c:dLbls>
          <c:showLegendKey val="0"/>
          <c:showVal val="0"/>
          <c:showCatName val="0"/>
          <c:showSerName val="0"/>
          <c:showPercent val="0"/>
          <c:showBubbleSize val="0"/>
        </c:dLbls>
        <c:gapWidth val="100"/>
        <c:overlap val="100"/>
        <c:axId val="538479240"/>
        <c:axId val="538479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7353</c:v>
                </c:pt>
                <c:pt idx="2">
                  <c:v>#N/A</c:v>
                </c:pt>
                <c:pt idx="3">
                  <c:v>#N/A</c:v>
                </c:pt>
                <c:pt idx="4">
                  <c:v>7067</c:v>
                </c:pt>
                <c:pt idx="5">
                  <c:v>#N/A</c:v>
                </c:pt>
                <c:pt idx="6">
                  <c:v>#N/A</c:v>
                </c:pt>
                <c:pt idx="7">
                  <c:v>5723</c:v>
                </c:pt>
                <c:pt idx="8">
                  <c:v>#N/A</c:v>
                </c:pt>
                <c:pt idx="9">
                  <c:v>#N/A</c:v>
                </c:pt>
                <c:pt idx="10">
                  <c:v>4225</c:v>
                </c:pt>
                <c:pt idx="11">
                  <c:v>#N/A</c:v>
                </c:pt>
                <c:pt idx="12">
                  <c:v>#N/A</c:v>
                </c:pt>
                <c:pt idx="13">
                  <c:v>3093</c:v>
                </c:pt>
                <c:pt idx="14">
                  <c:v>#N/A</c:v>
                </c:pt>
              </c:numCache>
            </c:numRef>
          </c:val>
          <c:smooth val="0"/>
          <c:extLst>
            <c:ext xmlns:c16="http://schemas.microsoft.com/office/drawing/2014/chart" uri="{C3380CC4-5D6E-409C-BE32-E72D297353CC}">
              <c16:uniqueId val="{0000000B-744C-4C3C-9161-55712C229CE9}"/>
            </c:ext>
          </c:extLst>
        </c:ser>
        <c:dLbls>
          <c:showLegendKey val="0"/>
          <c:showVal val="0"/>
          <c:showCatName val="0"/>
          <c:showSerName val="0"/>
          <c:showPercent val="0"/>
          <c:showBubbleSize val="0"/>
        </c:dLbls>
        <c:marker val="1"/>
        <c:smooth val="0"/>
        <c:axId val="538479240"/>
        <c:axId val="538479632"/>
      </c:lineChart>
      <c:catAx>
        <c:axId val="538479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8479632"/>
        <c:crosses val="autoZero"/>
        <c:auto val="1"/>
        <c:lblAlgn val="ctr"/>
        <c:lblOffset val="100"/>
        <c:tickLblSkip val="1"/>
        <c:tickMarkSkip val="1"/>
        <c:noMultiLvlLbl val="0"/>
      </c:catAx>
      <c:valAx>
        <c:axId val="538479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8479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1445</c:v>
                </c:pt>
                <c:pt idx="1">
                  <c:v>1538</c:v>
                </c:pt>
                <c:pt idx="2">
                  <c:v>1606</c:v>
                </c:pt>
              </c:numCache>
            </c:numRef>
          </c:val>
          <c:extLst>
            <c:ext xmlns:c16="http://schemas.microsoft.com/office/drawing/2014/chart" uri="{C3380CC4-5D6E-409C-BE32-E72D297353CC}">
              <c16:uniqueId val="{00000000-D200-449C-8062-2BD8E189C2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454</c:v>
                </c:pt>
                <c:pt idx="1">
                  <c:v>700</c:v>
                </c:pt>
                <c:pt idx="2">
                  <c:v>700</c:v>
                </c:pt>
              </c:numCache>
            </c:numRef>
          </c:val>
          <c:extLst>
            <c:ext xmlns:c16="http://schemas.microsoft.com/office/drawing/2014/chart" uri="{C3380CC4-5D6E-409C-BE32-E72D297353CC}">
              <c16:uniqueId val="{00000001-D200-449C-8062-2BD8E189C2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1460</c:v>
                </c:pt>
                <c:pt idx="1">
                  <c:v>1426</c:v>
                </c:pt>
                <c:pt idx="2">
                  <c:v>1360</c:v>
                </c:pt>
              </c:numCache>
            </c:numRef>
          </c:val>
          <c:extLst>
            <c:ext xmlns:c16="http://schemas.microsoft.com/office/drawing/2014/chart" uri="{C3380CC4-5D6E-409C-BE32-E72D297353CC}">
              <c16:uniqueId val="{00000002-D200-449C-8062-2BD8E189C263}"/>
            </c:ext>
          </c:extLst>
        </c:ser>
        <c:dLbls>
          <c:showLegendKey val="0"/>
          <c:showVal val="0"/>
          <c:showCatName val="0"/>
          <c:showSerName val="0"/>
          <c:showPercent val="0"/>
          <c:showBubbleSize val="0"/>
        </c:dLbls>
        <c:gapWidth val="120"/>
        <c:overlap val="100"/>
        <c:axId val="403447272"/>
        <c:axId val="403453936"/>
      </c:barChart>
      <c:catAx>
        <c:axId val="403447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3453936"/>
        <c:crosses val="autoZero"/>
        <c:auto val="1"/>
        <c:lblAlgn val="ctr"/>
        <c:lblOffset val="100"/>
        <c:tickLblSkip val="1"/>
        <c:tickMarkSkip val="1"/>
        <c:noMultiLvlLbl val="0"/>
      </c:catAx>
      <c:valAx>
        <c:axId val="4034539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3447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{44307323-4D98-4A6E-98CA-8D9A161B7758}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E07-4291-A4EA-3CB9A3058A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{EF6AC700-D3AF-4D3C-B7B4-4F6BCE6ADD1B}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07-4291-A4EA-3CB9A3058A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{4F3DFBC9-A6DC-41E5-8AC3-888AAF941095}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07-4291-A4EA-3CB9A3058A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{F5C7D39F-C4DA-4DD7-A623-3C49ABAEE42C}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07-4291-A4EA-3CB9A3058A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{16E156D8-019A-42BB-AB37-59C49AFF1E51}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07-4291-A4EA-3CB9A3058A8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{EF4E2394-247F-42D2-A6EF-47EBEAA7A27F}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E07-4291-A4EA-3CB9A3058A8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{8FCC1259-9C26-43AD-940B-8292E959FBBB}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E07-4291-A4EA-3CB9A3058A8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{9657AC80-3A76-4E21-B01B-7C55766313BA}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E07-4291-A4EA-3CB9A3058A8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{B18B25FE-0A71-4CFD-99FE-10CF11C14B83}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E07-4291-A4EA-3CB9A3058A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55</c:v>
                </c:pt>
                <c:pt idx="16">
                  <c:v>56.9</c:v>
                </c:pt>
                <c:pt idx="24">
                  <c:v>58.1</c:v>
                </c:pt>
                <c:pt idx="32">
                  <c:v>60.1</c:v>
                </c:pt>
              </c:numCache>
            </c:numRef>
          </c:xVal>
          <c:yVal>
            <c:numRef>
              <c:f>公会計指標分析・財政指標組合せ分析表!$BP$51:$DC$51</c:f>
              <c:numCache>
                <c:formatCode>#,##0.0;"▲ "#,##0.0</c:formatCode>
                <c:ptCount val="40"/>
                <c:pt idx="0">
                  <c:v>86.1</c:v>
                </c:pt>
                <c:pt idx="8">
                  <c:v>79</c:v>
                </c:pt>
                <c:pt idx="16">
                  <c:v>60.4</c:v>
                </c:pt>
                <c:pt idx="24">
                  <c:v>45.2</c:v>
                </c:pt>
                <c:pt idx="32">
                  <c:v>32.700000000000003</c:v>
                </c:pt>
              </c:numCache>
            </c:numRef>
          </c:yVal>
          <c:smooth val="0"/>
          <c:extLst>
            <c:ext xmlns:c16="http://schemas.microsoft.com/office/drawing/2014/chart" uri="{C3380CC4-5D6E-409C-BE32-E72D297353CC}">
              <c16:uniqueId val="{00000009-FE07-4291-A4EA-3CB9A3058A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{535346A8-D2D6-4934-A1D9-15302384A323}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E07-4291-A4EA-3CB9A3058A8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{1DA9655F-BE8D-4B10-81A6-416641ABE251}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07-4291-A4EA-3CB9A3058A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{08412FB2-90AC-46A7-B0A7-776B614F038F}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07-4291-A4EA-3CB9A3058A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{B444FC1C-D4C6-409D-8290-12D59862590D}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07-4291-A4EA-3CB9A3058A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{0E33E9AC-4581-4364-B97F-4CB6423E0B0F}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07-4291-A4EA-3CB9A3058A8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{79AD5946-39DE-42BB-9C3F-DCD4334A7FFC}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E07-4291-A4EA-3CB9A3058A8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{64E949A3-ADDD-4569-8E26-15ACB2EBFC11}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E07-4291-A4EA-3CB9A3058A8F}"/>
                </c:ext>
              </c:extLst>
            </c:dLbl>
            <c:dLbl>
              <c:idx val="24"/>
              <c:layout>
                <c:manualLayout>
                  <c:x val="-3.1359255137876435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{996B80D0-5087-4E4D-AE46-34B1D667B339}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E07-4291-A4EA-3CB9A3058A8F}"/>
                </c:ext>
              </c:extLst>
            </c:dLbl>
            <c:dLbl>
              <c:idx val="32"/>
              <c:layout>
                <c:manualLayout>
                  <c:x val="-3.2672246162591886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{54A8DC2B-B10D-40A8-98C6-B8FF0198B6D2}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E07-4291-A4EA-3CB9A3058A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62.8</c:v>
                </c:pt>
                <c:pt idx="24">
                  <c:v>64</c:v>
                </c:pt>
                <c:pt idx="32">
                  <c:v>64.599999999999994</c:v>
                </c:pt>
              </c:numCache>
            </c:numRef>
          </c:xVal>
          <c:yVal>
            <c:numRef>
              <c:f>公会計指標分析・財政指標組合せ分析表!$BP$55:$DC$55</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FE07-4291-A4EA-3CB9A3058A8F}"/>
            </c:ext>
          </c:extLst>
        </c:ser>
        <c:dLbls>
          <c:showLegendKey val="0"/>
          <c:showVal val="1"/>
          <c:showCatName val="0"/>
          <c:showSerName val="0"/>
          <c:showPercent val="0"/>
          <c:showBubbleSize val="0"/>
        </c:dLbls>
        <c:axId val="368553240"/>
        <c:axId val="368628840"/>
      </c:scatterChart>
      <c:valAx>
        <c:axId val="3685532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8628840"/>
        <c:crosses val="autoZero"/>
        <c:crossBetween val="midCat"/>
      </c:valAx>
      <c:valAx>
        <c:axId val="3686288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685532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{6FD20329-5D5D-4FD4-8E2A-6D7ED5D34B64}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BE6-4E0D-BB1F-0E4860EB37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{FE2C3542-C962-4449-AD2B-FF072BF716BB}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E6-4E0D-BB1F-0E4860EB37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{27862109-3E62-46E2-8C47-8A7228961717}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E6-4E0D-BB1F-0E4860EB37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{7CF75AEF-F469-4349-8803-11F3A95E87EC}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E6-4E0D-BB1F-0E4860EB37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{72F93A86-39E3-495B-B7B9-E52FA0309DAD}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E6-4E0D-BB1F-0E4860EB376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{9A069EAF-A461-4E2C-9A90-F2B247933DE6}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BE6-4E0D-BB1F-0E4860EB376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{6AA99737-F4E8-4E8F-A303-E69D73641B9F}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BE6-4E0D-BB1F-0E4860EB376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{C9227E55-4A4F-48C8-A802-EA53B795EFF6}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BE6-4E0D-BB1F-0E4860EB376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{77AE495B-2E2B-4769-97BB-B80506A762A2}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BE6-4E0D-BB1F-0E4860EB37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8.6</c:v>
                </c:pt>
                <c:pt idx="16">
                  <c:v>8.9</c:v>
                </c:pt>
                <c:pt idx="24">
                  <c:v>9.1</c:v>
                </c:pt>
                <c:pt idx="32">
                  <c:v>9.3000000000000007</c:v>
                </c:pt>
              </c:numCache>
            </c:numRef>
          </c:xVal>
          <c:yVal>
            <c:numRef>
              <c:f>公会計指標分析・財政指標組合せ分析表!$BP$73:$DC$73</c:f>
              <c:numCache>
                <c:formatCode>#,##0.0;"▲ "#,##0.0</c:formatCode>
                <c:ptCount val="40"/>
                <c:pt idx="0">
                  <c:v>86.1</c:v>
                </c:pt>
                <c:pt idx="8">
                  <c:v>79</c:v>
                </c:pt>
                <c:pt idx="16">
                  <c:v>60.4</c:v>
                </c:pt>
                <c:pt idx="24">
                  <c:v>45.2</c:v>
                </c:pt>
                <c:pt idx="32">
                  <c:v>32.700000000000003</c:v>
                </c:pt>
              </c:numCache>
            </c:numRef>
          </c:yVal>
          <c:smooth val="0"/>
          <c:extLst>
            <c:ext xmlns:c16="http://schemas.microsoft.com/office/drawing/2014/chart" uri="{C3380CC4-5D6E-409C-BE32-E72D297353CC}">
              <c16:uniqueId val="{00000009-CBE6-4E0D-BB1F-0E4860EB37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{22E8ED07-6249-4B0E-AB79-5345406AC229}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BE6-4E0D-BB1F-0E4860EB37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{BEFE8633-825E-414B-836E-932265F955C0}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E6-4E0D-BB1F-0E4860EB37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{7F258FEF-10E7-484F-8AFC-48DD0F24F873}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E6-4E0D-BB1F-0E4860EB37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{3755F392-78DC-404E-811A-C33DB6EDCED8}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E6-4E0D-BB1F-0E4860EB37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{38D8E969-A925-425E-9535-D831D6FD9319}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E6-4E0D-BB1F-0E4860EB376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{46405FB0-4E13-47FA-A26D-DA2BA8D6E972}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BE6-4E0D-BB1F-0E4860EB376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{5EE53DDF-9FCA-43DE-AE25-A7CF1FBF1ED2}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BE6-4E0D-BB1F-0E4860EB376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{D0C04604-B159-46B2-ABF8-B75E073E89F5}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BE6-4E0D-BB1F-0E4860EB376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{E3B66BDA-9A51-4726-BDEA-1425AB5C75EF}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BE6-4E0D-BB1F-0E4860EB37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CBE6-4E0D-BB1F-0E4860EB376E}"/>
            </c:ext>
          </c:extLst>
        </c:ser>
        <c:dLbls>
          <c:showLegendKey val="0"/>
          <c:showVal val="1"/>
          <c:showCatName val="0"/>
          <c:showSerName val="0"/>
          <c:showPercent val="0"/>
          <c:showBubbleSize val="0"/>
        </c:dLbls>
        <c:axId val="369047408"/>
        <c:axId val="369055992"/>
      </c:scatterChart>
      <c:valAx>
        <c:axId val="369047408"/>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9055992"/>
        <c:crosses val="autoZero"/>
        <c:crossBetween val="midCat"/>
      </c:valAx>
      <c:valAx>
        <c:axId val="369055992"/>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6904740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千葉県大網白里市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年度の元利償還金等は、臨時財政対策債や</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教育施設・公民館の耐震化等の大型事業に係る市債が償還終了となった</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ことにより、前年度比で</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元利償還金は、近年実施された大型事業の財源として発行した市債の元金償還の開始に伴い増加傾向となっていたが、令和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年度をピークとし、令和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年度以降は高水準ではありつつも減少すると見込まれる。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、市債の発行を当年度の元金償還額以内とするなど、公債費を適正に管理し</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、実質公債費比率の改善に努める。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当市では、満期一括償還地方債を発行していない。</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千葉県大網白里市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地方債の現在高は、児童福祉施設や義務教育施設等の整備・改修事業のほか、圏央道スマートインターチェンジ関連事業及び大網駅東土地区画整理事業などの都市基盤整備事業の財源として多額の市債を発行した影響で増加傾向であったが、市債発行の抑制に取組んだことで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年度からは減少傾向となっている。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基金については、上記理由による公債費の増加や、市制施行に伴う扶助費の増加などを要因とする財源不足を補うために財源調整基金等を取り崩しており、残高が年々減少している状況であったが、令和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年度については、歳出の抑制等によって、基金を積み増すことが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でき</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今後も、公債費の高止まり等を要因とする財源不足に対し、基金取崩しによる補てんを極力控えるため、市債の新規発行を抑制することに加え、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月に策定した</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持続可能な財政運営に向けた取組み</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に基づき、歳入・歳出の両面における対策を実施し、財政体質の改善を図っていく。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千葉県大網白里市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その他特定目的基金は、森林環境整備基金を除き、各基金の使途に沿って取り崩したため、合計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百万円の減となったものの、財政調整基金は、歳入面での普通交付税の増加や歳出の抑制等により、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百万円積み立てることができたため、基金全体としては、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基金に依存した予算編成からの脱却を目的に、未利用公有財産の売却や有効活用をはじめとする歳入の確保策の強化や、歳出面では既存事業の廃止・縮小</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公共施設の効果的な維持管理手法の検討・実施などによる経費の削減に重点的に取り組むとともに、計画的な基金への積み立てを行っていく。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・庁舎等建設基金 　　　： 大網白里市庁舎等の建設のための財源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・社会福祉基金　　　　 ： 高齢化社会の到来に備えた地域における福祉活動の促進や生活環境の形成等を図るための財源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・公共施設整備改修基金 ： 教育施設、ごみ処理施設、道路などの公共施設等の建設又は改修のための財源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・森林環境整備基金　　 ： 森林整備及びその促進を図るための財源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・スポーツ振興基金　　 ： 市民のスポーツ振興を図るための財源</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・庁舎等建設基金 　　　：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庁舎整備実施設計</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前払金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の財源として取崩しを行った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・社会福祉基金 　　　　： 子育て交流センターの運営に係る指定管理料等の財源として取崩しを行ったため。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・公共施設整備改修基金 ： 市単独事業である道路や排水路の維持修繕事業の財源として取崩しを行ったため。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庁舎等建設基金：本庁舎の整備改修工事の進捗に伴い、取崩し予定。</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その他の基金　：財源不足を補うため、基金の使途に沿った事業へ複数年度に分けて、取崩し予定。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近年、公債費の増加や、平成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日の市制施行による扶助費の増加が主な要因となり、歳出が増加し財源不足が生じている。その財源不足に対し、基金の取崩しに頼った調整を続けたことから基金残高は減少傾向にあったが、令和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年度は、歳出面での抑制</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に加え、公債費のピークアウト</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や普通交付税の増加等によって取崩し額を抑制し、決算剰余金を</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百万円積立てることができ、増加となった。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基金に依存した予算編成からの脱却を目的に、未利用公有財産の売却や有効活用をはじめとする歳入の確保策の強化を図るとともに、歳出面では、効果の検証を踏まえた既存事業の廃止・縮小などによる経費の削減に重点的に取り組むとともに、計画的な基金への積み立てを行っ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億円）を</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目標とする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将来の市債の償還に備え、償還財源を確保するため、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持続可能な財政運営に向けた取組み</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に基づいて財政体質の改善を図り、引き続き、基金への計画的な積み立てを目指す。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DCB12D1-C2B4-4413-95D6-EF2199308A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F03AB82-9F0E-4C09-83F7-DA5683F177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2F93394-A8FC-4EDD-9D0B-96F2AB99D75D}"/>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BFC0921-B622-41C6-8987-6424A2D8F22A}"/>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A50744C-D956-4F72-B9BD-E84BD1062B2A}"/>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5DA42B6-46CB-400B-B9B8-0EA8D03A7816}"/>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CCDB5D0-229D-442E-926F-C8ED495AC435}"/>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C10A0C-DE17-4770-83D8-56278AE4FF81}"/>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5F7D75B-8420-4DBD-BD69-2896653846CB}"/>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D96EAB0-BED8-47B3-8DD3-E3291CA6CA7F}"/>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6873216-6288-4531-9F0D-68A1A8F356C4}"/>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EF38CB9-0202-4B38-91C2-21726F4168CB}"/>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48,180
47,320
58.08
17,767,990
16,887,088
860,514
10,556,497
13,055,127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E34DF68-7A46-49F9-A613-49DA75DFC41F}"/>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87A3BDD-7406-48D0-B4CD-51037A840CA7}"/>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8822931-E215-457D-9DB0-821ECC34CBF5}"/>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976F801-F518-4DB2-89CC-1E5FA23EEA00}"/>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DA21775-3EF0-4397-8F02-C14875BD1603}"/>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C54F07B-65CB-4BE6-90B5-682F18C251B9}"/>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E9B1DB3-8EFD-4816-BA65-D0D8F50B06C7}"/>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921BCB3-0A90-44E2-A20F-0EB8680FF3AF}"/>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567C5D3-1A1C-4A5F-83A4-87C3333428D3}"/>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88B9143-A318-40B5-A135-53781C3286A5}"/>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DBAEFB4-BBC5-4DC6-97E6-E0533747E018}"/>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17E6B09-312F-430D-830A-D4F6B41528CE}"/>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86203A1-FE69-4BFA-86A3-2E15A31EEEAB}"/>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2A4049A-F349-4AD7-8E92-AABCDF5F4404}"/>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C89DCDE-50F5-43A8-824E-030AAD9DA3F8}"/>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A364D7A-C66F-49CA-AB09-3EA1E65C39DA}"/>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44429C4-3832-4859-837E-D353A661C7F7}"/>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0839440-B0F3-402A-8579-E41734106F2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A27A64A-4E67-4427-97AB-5038C253A5E1}"/>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87127B0-381C-4A2D-BF45-7290BC25241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EBD7332-5E09-45D7-9634-4A6462AF31E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0603D8B-8423-49CD-AB26-21AEA442F89E}"/>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D31D931-A21E-4B91-B332-4D7A2ACB28BE}"/>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CF8CAF1-2B56-44CF-BB81-B4E7AB7B62EA}"/>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5BCF969-6D93-4298-B8D8-14CCABAD377F}"/>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4A76DC6-5647-40EB-94BE-397F9D49C2FC}"/>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2BD847B-E1E6-49A9-B149-5C633DB32F20}"/>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7ECD8A1-2F1D-4DDF-9565-5A7F6B5D12B8}"/>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C4C3F5D-C103-41B8-B35C-16A641A092A0}"/>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B277169-842C-4644-A05D-F411CC0E7125}"/>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4508F76-F491-4DA7-8773-6CC5A6F52487}"/>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2197A84-9EF1-4629-AD36-2ADC2FCF55F3}"/>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2A0C3C2-A263-46CA-8F42-E2D7FDA9BADC}"/>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CEC13D9-0491-4B1A-AAF2-FF802B8E53F8}"/>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FD5882B-FEF5-4888-B111-6AB0918D61E4}"/>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年度に策定した公共施設等総合管理計画において、公共施設等の延べ床面積を約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％削減するという目標を掲げ、老朽化した施設の集約化・複合化や除却を進めることとしている。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有形固定資産減価償却率については、類似団体平均と比較すると低い水準にあるものの伸びており、個別施設計画等に基づく施設の適切な維持管理や統廃合等を進めていく必要がある。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5B61ADE-D4B2-4822-9BDA-27D7248C8B6F}"/>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4C6011A-9AE5-43F1-A429-4BABA4390A45}"/>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1AD3906-D813-49EE-9688-C03AC8493B9C}"/>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4D41337-B9B9-47BF-8416-ECE7C3D501FE}"/>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E5DF4B74-AD3E-4945-A72D-4AE3793D0FC8}"/>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6E50A11-3E3F-4FD3-9FF7-25845CF88EE1}"/>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4817D35-38A4-4C1C-B1DE-220BEFC959F9}"/>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3D9325A-E693-4F14-8837-5DA301EEC039}"/>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C4AAD89-7DDD-4082-B61C-1E866AEA832D}"/>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93769FF-181D-487A-854C-DBBA463F1224}"/>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FA8ACD1-C78C-438A-9A3F-B4ECF06DC380}"/>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470D40A-CE6C-4472-A31B-24E63284E56F}"/>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1364432-F3A3-44C3-9F03-C1FE5DE9104B}"/>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ED44797-FDAC-454F-921A-4ED1F9F89A23}"/>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E6A53F6-2E04-49DE-B133-09DE12A7A601}"/>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B427F84-8757-40C2-A860-E40BC7726A22}"/>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5EE624E4-4684-41E6-B7AF-D9D6174D702E}"/>
            </a:ext>
          </a:extLst>
        </xdr:cNvPr>
        <xdr:cNvCxnSpPr/>
      </xdr:nvCxnSpPr>
      <xdr:spPr>
        <a:xfrm flipV="1">
          <a:off x="4295775" y="5273887"/>
          <a:ext cx="1270" cy="122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BBB1D8AB-D716-4221-9E44-71D47FEE6609}"/>
            </a:ext>
          </a:extLst>
        </xdr:cNvPr>
        <xdr:cNvSpPr txBox="1"/>
      </xdr:nvSpPr>
      <xdr:spPr>
        <a:xfrm>
          <a:off x="4342765" y="650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DC8DDBD2-53EA-4B85-A762-3E4755A2FADA}"/>
            </a:ext>
          </a:extLst>
        </xdr:cNvPr>
        <xdr:cNvCxnSpPr/>
      </xdr:nvCxnSpPr>
      <xdr:spPr>
        <a:xfrm>
          <a:off x="4206875" y="650261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001B5C82-63BF-4399-95D5-97BFC594E386}"/>
            </a:ext>
          </a:extLst>
        </xdr:cNvPr>
        <xdr:cNvSpPr txBox="1"/>
      </xdr:nvSpPr>
      <xdr:spPr>
        <a:xfrm>
          <a:off x="4342765" y="505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4F625003-C2C8-4150-BD8F-6FF6F22C003A}"/>
            </a:ext>
          </a:extLst>
        </xdr:cNvPr>
        <xdr:cNvCxnSpPr/>
      </xdr:nvCxnSpPr>
      <xdr:spPr>
        <a:xfrm>
          <a:off x="4206875" y="527388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97D81BE9-2EB7-47F9-96CF-BE68B5CE8486}"/>
            </a:ext>
          </a:extLst>
        </xdr:cNvPr>
        <xdr:cNvSpPr txBox="1"/>
      </xdr:nvSpPr>
      <xdr:spPr>
        <a:xfrm>
          <a:off x="4342765" y="5742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76B0B0F0-5F4F-4632-911D-423D376EEC12}"/>
            </a:ext>
          </a:extLst>
        </xdr:cNvPr>
        <xdr:cNvSpPr/>
      </xdr:nvSpPr>
      <xdr:spPr>
        <a:xfrm>
          <a:off x="4244975" y="577024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BEBD4C6E-103E-424B-87E5-2D5846DA223C}"/>
            </a:ext>
          </a:extLst>
        </xdr:cNvPr>
        <xdr:cNvSpPr/>
      </xdr:nvSpPr>
      <xdr:spPr>
        <a:xfrm>
          <a:off x="3611880" y="574294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797AF864-A56E-43C5-BCB2-BFE611FFEB3F}"/>
            </a:ext>
          </a:extLst>
        </xdr:cNvPr>
        <xdr:cNvSpPr/>
      </xdr:nvSpPr>
      <xdr:spPr>
        <a:xfrm>
          <a:off x="2926080" y="570357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74" name="フローチャート: 判断 73">
          <a:extLst>
            <a:ext uri="{FF2B5EF4-FFF2-40B4-BE49-F238E27FC236}">
              <a16:creationId xmlns:a16="http://schemas.microsoft.com/office/drawing/2014/main" id="{E929AC96-0215-4DC5-8BEC-60D0217FEBE0}"/>
            </a:ext>
          </a:extLst>
        </xdr:cNvPr>
        <xdr:cNvSpPr/>
      </xdr:nvSpPr>
      <xdr:spPr>
        <a:xfrm>
          <a:off x="2240280" y="5663988"/>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75" name="フローチャート: 判断 74">
          <a:extLst>
            <a:ext uri="{FF2B5EF4-FFF2-40B4-BE49-F238E27FC236}">
              <a16:creationId xmlns:a16="http://schemas.microsoft.com/office/drawing/2014/main" id="{6B2F8DB3-E88F-4C07-B54A-624AAA5F1819}"/>
            </a:ext>
          </a:extLst>
        </xdr:cNvPr>
        <xdr:cNvSpPr/>
      </xdr:nvSpPr>
      <xdr:spPr>
        <a:xfrm>
          <a:off x="1554480" y="56407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68EB8AD-53A4-4BB5-953E-1F31315F279B}"/>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B36F793-A6F8-45BD-B64F-7E0C88D4E9AC}"/>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EB42E70-C2CE-4B40-B8E2-020576FEF8D4}"/>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AE6776C-F41E-44C0-AB4B-6CDC7912F360}"/>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2C136B5-D017-474E-A1A3-737D8D07A221}"/>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53340</xdr:rowOff>
    </xdr:from>
    <xdr:to>
      <xdr:col>23</xdr:col>
      <xdr:colOff>136525</xdr:colOff>
      <xdr:row>28</xdr:row>
      <xdr:rowOff>154940</xdr:rowOff>
    </xdr:to>
    <xdr:sp macro="" textlink="">
      <xdr:nvSpPr>
        <xdr:cNvPr id="81" name="楕円 80">
          <a:extLst>
            <a:ext uri="{FF2B5EF4-FFF2-40B4-BE49-F238E27FC236}">
              <a16:creationId xmlns:a16="http://schemas.microsoft.com/office/drawing/2014/main" id="{B8C3CD6D-90BB-4557-83FF-ADEBC7DC5A0F}"/>
            </a:ext>
          </a:extLst>
        </xdr:cNvPr>
        <xdr:cNvSpPr/>
      </xdr:nvSpPr>
      <xdr:spPr>
        <a:xfrm>
          <a:off x="4244975" y="56102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76217</xdr:rowOff>
    </xdr:from>
    <xdr:ext cx="405111" cy="259045"/>
    <xdr:sp macro="" textlink="">
      <xdr:nvSpPr>
        <xdr:cNvPr id="82" name="有形固定資産減価償却率該当値テキスト">
          <a:extLst>
            <a:ext uri="{FF2B5EF4-FFF2-40B4-BE49-F238E27FC236}">
              <a16:creationId xmlns:a16="http://schemas.microsoft.com/office/drawing/2014/main" id="{921AE6BD-E93C-41A4-A93F-765493E1909A}"/>
            </a:ext>
          </a:extLst>
        </xdr:cNvPr>
        <xdr:cNvSpPr txBox="1"/>
      </xdr:nvSpPr>
      <xdr:spPr>
        <a:xfrm>
          <a:off x="4342765"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152823</xdr:rowOff>
    </xdr:from>
    <xdr:to>
      <xdr:col>19</xdr:col>
      <xdr:colOff>187325</xdr:colOff>
      <xdr:row>28</xdr:row>
      <xdr:rowOff>82973</xdr:rowOff>
    </xdr:to>
    <xdr:sp macro="" textlink="">
      <xdr:nvSpPr>
        <xdr:cNvPr id="83" name="楕円 82">
          <a:extLst>
            <a:ext uri="{FF2B5EF4-FFF2-40B4-BE49-F238E27FC236}">
              <a16:creationId xmlns:a16="http://schemas.microsoft.com/office/drawing/2014/main" id="{7796582F-FEF1-4906-BBD0-0F5D2D11F160}"/>
            </a:ext>
          </a:extLst>
        </xdr:cNvPr>
        <xdr:cNvSpPr/>
      </xdr:nvSpPr>
      <xdr:spPr>
        <a:xfrm>
          <a:off x="3611880" y="553444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32173</xdr:rowOff>
    </xdr:from>
    <xdr:to>
      <xdr:col>23</xdr:col>
      <xdr:colOff>85725</xdr:colOff>
      <xdr:row>28</xdr:row>
      <xdr:rowOff>104140</xdr:rowOff>
    </xdr:to>
    <xdr:cxnSp macro="">
      <xdr:nvCxnSpPr>
        <xdr:cNvPr id="84" name="直線コネクタ 83">
          <a:extLst>
            <a:ext uri="{FF2B5EF4-FFF2-40B4-BE49-F238E27FC236}">
              <a16:creationId xmlns:a16="http://schemas.microsoft.com/office/drawing/2014/main" id="{A7F9D2A4-813A-44E2-82BB-B9192B845280}"/>
            </a:ext>
          </a:extLst>
        </xdr:cNvPr>
        <xdr:cNvCxnSpPr/>
      </xdr:nvCxnSpPr>
      <xdr:spPr>
        <a:xfrm>
          <a:off x="3656965" y="5583343"/>
          <a:ext cx="640715"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109643</xdr:rowOff>
    </xdr:from>
    <xdr:to>
      <xdr:col>15</xdr:col>
      <xdr:colOff>187325</xdr:colOff>
      <xdr:row>28</xdr:row>
      <xdr:rowOff>39793</xdr:rowOff>
    </xdr:to>
    <xdr:sp macro="" textlink="">
      <xdr:nvSpPr>
        <xdr:cNvPr id="85" name="楕円 84">
          <a:extLst>
            <a:ext uri="{FF2B5EF4-FFF2-40B4-BE49-F238E27FC236}">
              <a16:creationId xmlns:a16="http://schemas.microsoft.com/office/drawing/2014/main" id="{C99C54A0-97EB-4915-93C9-F704AC601D12}"/>
            </a:ext>
          </a:extLst>
        </xdr:cNvPr>
        <xdr:cNvSpPr/>
      </xdr:nvSpPr>
      <xdr:spPr>
        <a:xfrm>
          <a:off x="2926080" y="548936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160443</xdr:rowOff>
    </xdr:from>
    <xdr:to>
      <xdr:col>19</xdr:col>
      <xdr:colOff>136525</xdr:colOff>
      <xdr:row>28</xdr:row>
      <xdr:rowOff>32173</xdr:rowOff>
    </xdr:to>
    <xdr:cxnSp macro="">
      <xdr:nvCxnSpPr>
        <xdr:cNvPr id="86" name="直線コネクタ 85">
          <a:extLst>
            <a:ext uri="{FF2B5EF4-FFF2-40B4-BE49-F238E27FC236}">
              <a16:creationId xmlns:a16="http://schemas.microsoft.com/office/drawing/2014/main" id="{2AE34EB5-ED1C-4783-99FF-FB92BFE48DA3}"/>
            </a:ext>
          </a:extLst>
        </xdr:cNvPr>
        <xdr:cNvCxnSpPr/>
      </xdr:nvCxnSpPr>
      <xdr:spPr>
        <a:xfrm>
          <a:off x="2971165" y="5543973"/>
          <a:ext cx="6858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41275</xdr:rowOff>
    </xdr:from>
    <xdr:to>
      <xdr:col>11</xdr:col>
      <xdr:colOff>187325</xdr:colOff>
      <xdr:row>27</xdr:row>
      <xdr:rowOff>142875</xdr:rowOff>
    </xdr:to>
    <xdr:sp macro="" textlink="">
      <xdr:nvSpPr>
        <xdr:cNvPr id="87" name="楕円 86">
          <a:extLst>
            <a:ext uri="{FF2B5EF4-FFF2-40B4-BE49-F238E27FC236}">
              <a16:creationId xmlns:a16="http://schemas.microsoft.com/office/drawing/2014/main" id="{38FC0F04-5004-4ADF-ACF4-F5185C2834B4}"/>
            </a:ext>
          </a:extLst>
        </xdr:cNvPr>
        <xdr:cNvSpPr/>
      </xdr:nvSpPr>
      <xdr:spPr>
        <a:xfrm>
          <a:off x="2240280" y="542290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92075</xdr:rowOff>
    </xdr:from>
    <xdr:to>
      <xdr:col>15</xdr:col>
      <xdr:colOff>136525</xdr:colOff>
      <xdr:row>27</xdr:row>
      <xdr:rowOff>160443</xdr:rowOff>
    </xdr:to>
    <xdr:cxnSp macro="">
      <xdr:nvCxnSpPr>
        <xdr:cNvPr id="88" name="直線コネクタ 87">
          <a:extLst>
            <a:ext uri="{FF2B5EF4-FFF2-40B4-BE49-F238E27FC236}">
              <a16:creationId xmlns:a16="http://schemas.microsoft.com/office/drawing/2014/main" id="{EC601E53-DA45-45C0-B31D-5EA400BFA2A9}"/>
            </a:ext>
          </a:extLst>
        </xdr:cNvPr>
        <xdr:cNvCxnSpPr/>
      </xdr:nvCxnSpPr>
      <xdr:spPr>
        <a:xfrm>
          <a:off x="2285365" y="5477510"/>
          <a:ext cx="685800" cy="6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158750</xdr:rowOff>
    </xdr:from>
    <xdr:to>
      <xdr:col>7</xdr:col>
      <xdr:colOff>187325</xdr:colOff>
      <xdr:row>27</xdr:row>
      <xdr:rowOff>88900</xdr:rowOff>
    </xdr:to>
    <xdr:sp macro="" textlink="">
      <xdr:nvSpPr>
        <xdr:cNvPr id="89" name="楕円 88">
          <a:extLst>
            <a:ext uri="{FF2B5EF4-FFF2-40B4-BE49-F238E27FC236}">
              <a16:creationId xmlns:a16="http://schemas.microsoft.com/office/drawing/2014/main" id="{5B055068-EC5E-4CE2-B2FB-CF562842F9CB}"/>
            </a:ext>
          </a:extLst>
        </xdr:cNvPr>
        <xdr:cNvSpPr/>
      </xdr:nvSpPr>
      <xdr:spPr>
        <a:xfrm>
          <a:off x="1554480" y="537083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38100</xdr:rowOff>
    </xdr:from>
    <xdr:to>
      <xdr:col>11</xdr:col>
      <xdr:colOff>136525</xdr:colOff>
      <xdr:row>27</xdr:row>
      <xdr:rowOff>92075</xdr:rowOff>
    </xdr:to>
    <xdr:cxnSp macro="">
      <xdr:nvCxnSpPr>
        <xdr:cNvPr id="90" name="直線コネクタ 89">
          <a:extLst>
            <a:ext uri="{FF2B5EF4-FFF2-40B4-BE49-F238E27FC236}">
              <a16:creationId xmlns:a16="http://schemas.microsoft.com/office/drawing/2014/main" id="{856BBB02-B1D7-4E8A-A396-6798D034419B}"/>
            </a:ext>
          </a:extLst>
        </xdr:cNvPr>
        <xdr:cNvCxnSpPr/>
      </xdr:nvCxnSpPr>
      <xdr:spPr>
        <a:xfrm>
          <a:off x="1599565" y="5419725"/>
          <a:ext cx="6858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AAC86A93-4DAC-4BCE-90ED-9DBB8F7F1900}"/>
            </a:ext>
          </a:extLst>
        </xdr:cNvPr>
        <xdr:cNvSpPr txBox="1"/>
      </xdr:nvSpPr>
      <xdr:spPr>
        <a:xfrm>
          <a:off x="3464569"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4FB516C4-9DA4-4613-9E1A-4B614C98B937}"/>
            </a:ext>
          </a:extLst>
        </xdr:cNvPr>
        <xdr:cNvSpPr txBox="1"/>
      </xdr:nvSpPr>
      <xdr:spPr>
        <a:xfrm>
          <a:off x="2793374" y="579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32190</xdr:rowOff>
    </xdr:from>
    <xdr:ext cx="405111" cy="259045"/>
    <xdr:sp macro="" textlink="">
      <xdr:nvSpPr>
        <xdr:cNvPr id="93" name="n_3aveValue有形固定資産減価償却率">
          <a:extLst>
            <a:ext uri="{FF2B5EF4-FFF2-40B4-BE49-F238E27FC236}">
              <a16:creationId xmlns:a16="http://schemas.microsoft.com/office/drawing/2014/main" id="{8518723C-805A-439A-AF34-9C23CC56D3CB}"/>
            </a:ext>
          </a:extLst>
        </xdr:cNvPr>
        <xdr:cNvSpPr txBox="1"/>
      </xdr:nvSpPr>
      <xdr:spPr>
        <a:xfrm>
          <a:off x="2107574" y="575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7002</xdr:rowOff>
    </xdr:from>
    <xdr:ext cx="405111" cy="259045"/>
    <xdr:sp macro="" textlink="">
      <xdr:nvSpPr>
        <xdr:cNvPr id="94" name="n_4aveValue有形固定資産減価償却率">
          <a:extLst>
            <a:ext uri="{FF2B5EF4-FFF2-40B4-BE49-F238E27FC236}">
              <a16:creationId xmlns:a16="http://schemas.microsoft.com/office/drawing/2014/main" id="{263F1B08-9855-4583-AEA2-52623F2AB820}"/>
            </a:ext>
          </a:extLst>
        </xdr:cNvPr>
        <xdr:cNvSpPr txBox="1"/>
      </xdr:nvSpPr>
      <xdr:spPr>
        <a:xfrm>
          <a:off x="1421774" y="573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99500</xdr:rowOff>
    </xdr:from>
    <xdr:ext cx="405111" cy="259045"/>
    <xdr:sp macro="" textlink="">
      <xdr:nvSpPr>
        <xdr:cNvPr id="95" name="n_1mainValue有形固定資産減価償却率">
          <a:extLst>
            <a:ext uri="{FF2B5EF4-FFF2-40B4-BE49-F238E27FC236}">
              <a16:creationId xmlns:a16="http://schemas.microsoft.com/office/drawing/2014/main" id="{248A213D-2CF2-45B3-BC79-1003CBD619D8}"/>
            </a:ext>
          </a:extLst>
        </xdr:cNvPr>
        <xdr:cNvSpPr txBox="1"/>
      </xdr:nvSpPr>
      <xdr:spPr>
        <a:xfrm>
          <a:off x="3464569" y="530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56320</xdr:rowOff>
    </xdr:from>
    <xdr:ext cx="405111" cy="259045"/>
    <xdr:sp macro="" textlink="">
      <xdr:nvSpPr>
        <xdr:cNvPr id="96" name="n_2mainValue有形固定資産減価償却率">
          <a:extLst>
            <a:ext uri="{FF2B5EF4-FFF2-40B4-BE49-F238E27FC236}">
              <a16:creationId xmlns:a16="http://schemas.microsoft.com/office/drawing/2014/main" id="{3D46B83E-3069-4FEC-A52F-BCA7D5A8591E}"/>
            </a:ext>
          </a:extLst>
        </xdr:cNvPr>
        <xdr:cNvSpPr txBox="1"/>
      </xdr:nvSpPr>
      <xdr:spPr>
        <a:xfrm>
          <a:off x="2793374" y="527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159402</xdr:rowOff>
    </xdr:from>
    <xdr:ext cx="405111" cy="259045"/>
    <xdr:sp macro="" textlink="">
      <xdr:nvSpPr>
        <xdr:cNvPr id="97" name="n_3mainValue有形固定資産減価償却率">
          <a:extLst>
            <a:ext uri="{FF2B5EF4-FFF2-40B4-BE49-F238E27FC236}">
              <a16:creationId xmlns:a16="http://schemas.microsoft.com/office/drawing/2014/main" id="{1232AAB5-7D74-4844-B58A-2AA593AE56A8}"/>
            </a:ext>
          </a:extLst>
        </xdr:cNvPr>
        <xdr:cNvSpPr txBox="1"/>
      </xdr:nvSpPr>
      <xdr:spPr>
        <a:xfrm>
          <a:off x="2107574" y="520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105427</xdr:rowOff>
    </xdr:from>
    <xdr:ext cx="405111" cy="259045"/>
    <xdr:sp macro="" textlink="">
      <xdr:nvSpPr>
        <xdr:cNvPr id="98" name="n_4mainValue有形固定資産減価償却率">
          <a:extLst>
            <a:ext uri="{FF2B5EF4-FFF2-40B4-BE49-F238E27FC236}">
              <a16:creationId xmlns:a16="http://schemas.microsoft.com/office/drawing/2014/main" id="{08B06388-07D2-4FFC-B397-291FD4C65CD7}"/>
            </a:ext>
          </a:extLst>
        </xdr:cNvPr>
        <xdr:cNvSpPr txBox="1"/>
      </xdr:nvSpPr>
      <xdr:spPr>
        <a:xfrm>
          <a:off x="1421774" y="51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1CA8080-54C9-47FC-8F0F-B92AD791A2DE}"/>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74B7E15-1F9C-4B19-992A-CEB1DF9A30DE}"/>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0857858-F692-4517-8D1F-7FC19129CDC5}"/>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29FF794-D485-413E-991B-76C5056FDABE}"/>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6516CD0-85D8-4998-A9CC-F1D1625C475C}"/>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2AFCF5E-A3FD-42B5-8AE0-4CC9801D15E4}"/>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2B3AC26-373D-499D-9E04-4AD3D962E747}"/>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FCD24A2-A94A-46D3-BB28-6ECECBE8393B}"/>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DE5C4F1-74AD-4F27-8B13-8F37602CBD74}"/>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E0BD8C5-47CA-4C9E-8E4E-7952B43845BA}"/>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A0EF05C-0105-48FD-B63F-FB4788CC0005}"/>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8F4F0096-3CA6-4880-A09D-73B4ECF28FB1}"/>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CB2E075-62C1-49F2-8351-70661BC21037}"/>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債務償還比率は類似団体平均を上回ってはいるものの、前年度と比較し、減少している。主な要因としては、新規の普通建設事業を抑制してきたことが考えられる。 </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債務償還比率が増加しないよう、新規の普通建設事業を抑制するとともに、市債発行額の縮減に取り組んでいく。 </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CF78365-2A08-4296-B3A4-52CBA6F87C53}"/>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DAE2717-4083-4A3A-8734-0D59E2EC9C51}"/>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DD2EC0D-70A9-4D8A-B2FA-5331E8D10E1A}"/>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D304EC6E-6F1A-45D6-947D-9E6A942626DE}"/>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85FEF6A7-FE58-4650-80EB-80AC28240201}"/>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291286D-E253-4C4D-8646-B541C04B70FF}"/>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A3312C29-72F7-4CCA-B07C-BC50BC99ABC1}"/>
            </a:ext>
          </a:extLst>
        </xdr:cNvPr>
        <xdr:cNvSpPr txBox="1"/>
      </xdr:nvSpPr>
      <xdr:spPr>
        <a:xfrm>
          <a:off x="9695591" y="63803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9059C571-DCD7-4429-86AA-372FDF65736C}"/>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D64FBF28-E191-43EA-9DED-5350D5DA2600}"/>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FE602C9B-26AD-4FB4-B77B-E8E8C51B854A}"/>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C6E59E8-8536-4A10-A757-B6C99D66C985}"/>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2B84AD34-C7CC-4EAA-8001-FEA4542BF98A}"/>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EC00ACA2-7A83-46E1-A514-F51D88DD762E}"/>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353F60F2-4781-43D2-BBBB-547AE2CE92EB}"/>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7F4F1B73-9F7C-4094-A053-3CBAD4067F25}"/>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E24A075-EB38-4B69-BFBE-8472154E9A25}"/>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7F69F76-F6E9-40F8-A671-F198C1A3F15A}"/>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554DF185-7CB3-4FF7-B138-FE812FF5B26E}"/>
            </a:ext>
          </a:extLst>
        </xdr:cNvPr>
        <xdr:cNvCxnSpPr/>
      </xdr:nvCxnSpPr>
      <xdr:spPr>
        <a:xfrm flipV="1">
          <a:off x="13313410" y="5240473"/>
          <a:ext cx="1269" cy="142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30632D7E-81FD-4F12-A97B-3D25F33A6DC1}"/>
            </a:ext>
          </a:extLst>
        </xdr:cNvPr>
        <xdr:cNvSpPr txBox="1"/>
      </xdr:nvSpPr>
      <xdr:spPr>
        <a:xfrm>
          <a:off x="13369925" y="66692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66CC8052-C5CA-4ECC-8FF6-3FA410685141}"/>
            </a:ext>
          </a:extLst>
        </xdr:cNvPr>
        <xdr:cNvCxnSpPr/>
      </xdr:nvCxnSpPr>
      <xdr:spPr>
        <a:xfrm>
          <a:off x="13251180" y="6665420"/>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B7CE3817-E28E-43AF-9D01-BAFC12CC39AF}"/>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8E4FBE7E-1C22-4F3F-AAA2-A4446A052021}"/>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4" name="債務償還比率平均値テキスト">
          <a:extLst>
            <a:ext uri="{FF2B5EF4-FFF2-40B4-BE49-F238E27FC236}">
              <a16:creationId xmlns:a16="http://schemas.microsoft.com/office/drawing/2014/main" id="{C3306ED2-9BC4-461F-9E1E-E422AF05AB67}"/>
            </a:ext>
          </a:extLst>
        </xdr:cNvPr>
        <xdr:cNvSpPr txBox="1"/>
      </xdr:nvSpPr>
      <xdr:spPr>
        <a:xfrm>
          <a:off x="13369925" y="5630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C92F4552-4F85-43F2-A023-4A63845ED7BA}"/>
            </a:ext>
          </a:extLst>
        </xdr:cNvPr>
        <xdr:cNvSpPr/>
      </xdr:nvSpPr>
      <xdr:spPr>
        <a:xfrm>
          <a:off x="13289280" y="5782842"/>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DE850BD0-0486-47ED-B813-47E6042A384D}"/>
            </a:ext>
          </a:extLst>
        </xdr:cNvPr>
        <xdr:cNvSpPr/>
      </xdr:nvSpPr>
      <xdr:spPr>
        <a:xfrm>
          <a:off x="12629515" y="5771479"/>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D685B9B5-63BA-41C4-BB65-200D417391AD}"/>
            </a:ext>
          </a:extLst>
        </xdr:cNvPr>
        <xdr:cNvSpPr/>
      </xdr:nvSpPr>
      <xdr:spPr>
        <a:xfrm>
          <a:off x="11943715" y="5722699"/>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38" name="フローチャート: 判断 137">
          <a:extLst>
            <a:ext uri="{FF2B5EF4-FFF2-40B4-BE49-F238E27FC236}">
              <a16:creationId xmlns:a16="http://schemas.microsoft.com/office/drawing/2014/main" id="{979D4F01-8F08-4AAE-B5EE-B80BDAE26FBF}"/>
            </a:ext>
          </a:extLst>
        </xdr:cNvPr>
        <xdr:cNvSpPr/>
      </xdr:nvSpPr>
      <xdr:spPr>
        <a:xfrm>
          <a:off x="11257915" y="587783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31720</xdr:rowOff>
    </xdr:from>
    <xdr:to>
      <xdr:col>60</xdr:col>
      <xdr:colOff>123825</xdr:colOff>
      <xdr:row>30</xdr:row>
      <xdr:rowOff>133320</xdr:rowOff>
    </xdr:to>
    <xdr:sp macro="" textlink="">
      <xdr:nvSpPr>
        <xdr:cNvPr id="139" name="フローチャート: 判断 138">
          <a:extLst>
            <a:ext uri="{FF2B5EF4-FFF2-40B4-BE49-F238E27FC236}">
              <a16:creationId xmlns:a16="http://schemas.microsoft.com/office/drawing/2014/main" id="{8600939B-2D2C-4515-A3EF-F5252EB5F36A}"/>
            </a:ext>
          </a:extLst>
        </xdr:cNvPr>
        <xdr:cNvSpPr/>
      </xdr:nvSpPr>
      <xdr:spPr>
        <a:xfrm>
          <a:off x="10572115" y="5925790"/>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BFD683C-1F60-49D4-8836-7A1887E09A14}"/>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1705905-2BE0-4629-804E-4D2E973D1DC4}"/>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A9D86BE-2501-4D40-B3D3-3BCFF532B402}"/>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5277832-91F7-4E1D-89AB-86C3F7652EF0}"/>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B051637-31FA-4A2F-A0B0-5D5EA151808A}"/>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62460</xdr:rowOff>
    </xdr:from>
    <xdr:to>
      <xdr:col>76</xdr:col>
      <xdr:colOff>73025</xdr:colOff>
      <xdr:row>30</xdr:row>
      <xdr:rowOff>164060</xdr:rowOff>
    </xdr:to>
    <xdr:sp macro="" textlink="">
      <xdr:nvSpPr>
        <xdr:cNvPr id="145" name="楕円 144">
          <a:extLst>
            <a:ext uri="{FF2B5EF4-FFF2-40B4-BE49-F238E27FC236}">
              <a16:creationId xmlns:a16="http://schemas.microsoft.com/office/drawing/2014/main" id="{C19308EE-5893-4248-B349-105AEF9C677C}"/>
            </a:ext>
          </a:extLst>
        </xdr:cNvPr>
        <xdr:cNvSpPr/>
      </xdr:nvSpPr>
      <xdr:spPr>
        <a:xfrm>
          <a:off x="13289280" y="5954625"/>
          <a:ext cx="8064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40887</xdr:rowOff>
    </xdr:from>
    <xdr:ext cx="469744" cy="259045"/>
    <xdr:sp macro="" textlink="">
      <xdr:nvSpPr>
        <xdr:cNvPr id="146" name="債務償還比率該当値テキスト">
          <a:extLst>
            <a:ext uri="{FF2B5EF4-FFF2-40B4-BE49-F238E27FC236}">
              <a16:creationId xmlns:a16="http://schemas.microsoft.com/office/drawing/2014/main" id="{EB922EB4-984A-4CC5-86DE-463B792F1E4D}"/>
            </a:ext>
          </a:extLst>
        </xdr:cNvPr>
        <xdr:cNvSpPr txBox="1"/>
      </xdr:nvSpPr>
      <xdr:spPr>
        <a:xfrm>
          <a:off x="13369925" y="593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134015</xdr:rowOff>
    </xdr:from>
    <xdr:to>
      <xdr:col>72</xdr:col>
      <xdr:colOff>123825</xdr:colOff>
      <xdr:row>31</xdr:row>
      <xdr:rowOff>64165</xdr:rowOff>
    </xdr:to>
    <xdr:sp macro="" textlink="">
      <xdr:nvSpPr>
        <xdr:cNvPr id="147" name="楕円 146">
          <a:extLst>
            <a:ext uri="{FF2B5EF4-FFF2-40B4-BE49-F238E27FC236}">
              <a16:creationId xmlns:a16="http://schemas.microsoft.com/office/drawing/2014/main" id="{6519E1D4-FAF1-4319-8466-462F38BE5D84}"/>
            </a:ext>
          </a:extLst>
        </xdr:cNvPr>
        <xdr:cNvSpPr/>
      </xdr:nvSpPr>
      <xdr:spPr>
        <a:xfrm>
          <a:off x="12629515" y="6026180"/>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113260</xdr:rowOff>
    </xdr:from>
    <xdr:to>
      <xdr:col>76</xdr:col>
      <xdr:colOff>22225</xdr:colOff>
      <xdr:row>31</xdr:row>
      <xdr:rowOff>13365</xdr:rowOff>
    </xdr:to>
    <xdr:cxnSp macro="">
      <xdr:nvCxnSpPr>
        <xdr:cNvPr id="148" name="直線コネクタ 147">
          <a:extLst>
            <a:ext uri="{FF2B5EF4-FFF2-40B4-BE49-F238E27FC236}">
              <a16:creationId xmlns:a16="http://schemas.microsoft.com/office/drawing/2014/main" id="{053E926C-2C7D-4521-AE11-3A40F588EBCD}"/>
            </a:ext>
          </a:extLst>
        </xdr:cNvPr>
        <xdr:cNvCxnSpPr/>
      </xdr:nvCxnSpPr>
      <xdr:spPr>
        <a:xfrm flipV="1">
          <a:off x="12684125" y="6009235"/>
          <a:ext cx="631190" cy="7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81891</xdr:rowOff>
    </xdr:from>
    <xdr:to>
      <xdr:col>68</xdr:col>
      <xdr:colOff>123825</xdr:colOff>
      <xdr:row>31</xdr:row>
      <xdr:rowOff>12041</xdr:rowOff>
    </xdr:to>
    <xdr:sp macro="" textlink="">
      <xdr:nvSpPr>
        <xdr:cNvPr id="149" name="楕円 148">
          <a:extLst>
            <a:ext uri="{FF2B5EF4-FFF2-40B4-BE49-F238E27FC236}">
              <a16:creationId xmlns:a16="http://schemas.microsoft.com/office/drawing/2014/main" id="{CDB3FD51-1126-4236-BFA5-7F87FFDE9C2E}"/>
            </a:ext>
          </a:extLst>
        </xdr:cNvPr>
        <xdr:cNvSpPr/>
      </xdr:nvSpPr>
      <xdr:spPr>
        <a:xfrm>
          <a:off x="11943715" y="597977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132691</xdr:rowOff>
    </xdr:from>
    <xdr:to>
      <xdr:col>72</xdr:col>
      <xdr:colOff>73025</xdr:colOff>
      <xdr:row>31</xdr:row>
      <xdr:rowOff>13365</xdr:rowOff>
    </xdr:to>
    <xdr:cxnSp macro="">
      <xdr:nvCxnSpPr>
        <xdr:cNvPr id="150" name="直線コネクタ 149">
          <a:extLst>
            <a:ext uri="{FF2B5EF4-FFF2-40B4-BE49-F238E27FC236}">
              <a16:creationId xmlns:a16="http://schemas.microsoft.com/office/drawing/2014/main" id="{2114DF06-97C1-4D19-98CC-2B836519DF77}"/>
            </a:ext>
          </a:extLst>
        </xdr:cNvPr>
        <xdr:cNvCxnSpPr/>
      </xdr:nvCxnSpPr>
      <xdr:spPr>
        <a:xfrm>
          <a:off x="11998325" y="6032476"/>
          <a:ext cx="685800" cy="5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70038</xdr:rowOff>
    </xdr:from>
    <xdr:to>
      <xdr:col>64</xdr:col>
      <xdr:colOff>123825</xdr:colOff>
      <xdr:row>33</xdr:row>
      <xdr:rowOff>188</xdr:rowOff>
    </xdr:to>
    <xdr:sp macro="" textlink="">
      <xdr:nvSpPr>
        <xdr:cNvPr id="151" name="楕円 150">
          <a:extLst>
            <a:ext uri="{FF2B5EF4-FFF2-40B4-BE49-F238E27FC236}">
              <a16:creationId xmlns:a16="http://schemas.microsoft.com/office/drawing/2014/main" id="{C5072A1E-C3DA-44A0-82DC-DF399DFD2717}"/>
            </a:ext>
          </a:extLst>
        </xdr:cNvPr>
        <xdr:cNvSpPr/>
      </xdr:nvSpPr>
      <xdr:spPr>
        <a:xfrm>
          <a:off x="11257915" y="630700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132691</xdr:rowOff>
    </xdr:from>
    <xdr:to>
      <xdr:col>68</xdr:col>
      <xdr:colOff>73025</xdr:colOff>
      <xdr:row>32</xdr:row>
      <xdr:rowOff>120838</xdr:rowOff>
    </xdr:to>
    <xdr:cxnSp macro="">
      <xdr:nvCxnSpPr>
        <xdr:cNvPr id="152" name="直線コネクタ 151">
          <a:extLst>
            <a:ext uri="{FF2B5EF4-FFF2-40B4-BE49-F238E27FC236}">
              <a16:creationId xmlns:a16="http://schemas.microsoft.com/office/drawing/2014/main" id="{A420AF83-FA53-4C14-A63F-B8C4A62CF5E2}"/>
            </a:ext>
          </a:extLst>
        </xdr:cNvPr>
        <xdr:cNvCxnSpPr/>
      </xdr:nvCxnSpPr>
      <xdr:spPr>
        <a:xfrm flipV="1">
          <a:off x="11312525" y="6032476"/>
          <a:ext cx="685800" cy="32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140462</xdr:rowOff>
    </xdr:from>
    <xdr:to>
      <xdr:col>60</xdr:col>
      <xdr:colOff>123825</xdr:colOff>
      <xdr:row>33</xdr:row>
      <xdr:rowOff>70612</xdr:rowOff>
    </xdr:to>
    <xdr:sp macro="" textlink="">
      <xdr:nvSpPr>
        <xdr:cNvPr id="153" name="楕円 152">
          <a:extLst>
            <a:ext uri="{FF2B5EF4-FFF2-40B4-BE49-F238E27FC236}">
              <a16:creationId xmlns:a16="http://schemas.microsoft.com/office/drawing/2014/main" id="{3BF09913-461A-4759-953F-97412C1C61C9}"/>
            </a:ext>
          </a:extLst>
        </xdr:cNvPr>
        <xdr:cNvSpPr/>
      </xdr:nvSpPr>
      <xdr:spPr>
        <a:xfrm>
          <a:off x="10572115" y="637552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120838</xdr:rowOff>
    </xdr:from>
    <xdr:to>
      <xdr:col>64</xdr:col>
      <xdr:colOff>73025</xdr:colOff>
      <xdr:row>33</xdr:row>
      <xdr:rowOff>19812</xdr:rowOff>
    </xdr:to>
    <xdr:cxnSp macro="">
      <xdr:nvCxnSpPr>
        <xdr:cNvPr id="154" name="直線コネクタ 153">
          <a:extLst>
            <a:ext uri="{FF2B5EF4-FFF2-40B4-BE49-F238E27FC236}">
              <a16:creationId xmlns:a16="http://schemas.microsoft.com/office/drawing/2014/main" id="{7CFC690C-AD60-450F-96E4-004FCA295D8D}"/>
            </a:ext>
          </a:extLst>
        </xdr:cNvPr>
        <xdr:cNvCxnSpPr/>
      </xdr:nvCxnSpPr>
      <xdr:spPr>
        <a:xfrm flipV="1">
          <a:off x="10626725" y="6361618"/>
          <a:ext cx="685800" cy="6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5" name="n_1aveValue債務償還比率">
          <a:extLst>
            <a:ext uri="{FF2B5EF4-FFF2-40B4-BE49-F238E27FC236}">
              <a16:creationId xmlns:a16="http://schemas.microsoft.com/office/drawing/2014/main" id="{C704E1AD-98E0-419D-AEDC-02B7BCF3F0E9}"/>
            </a:ext>
          </a:extLst>
        </xdr:cNvPr>
        <xdr:cNvSpPr txBox="1"/>
      </xdr:nvSpPr>
      <xdr:spPr>
        <a:xfrm>
          <a:off x="12459412" y="55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1CFB56FC-91D9-4296-8CCD-4CE46787266F}"/>
            </a:ext>
          </a:extLst>
        </xdr:cNvPr>
        <xdr:cNvSpPr txBox="1"/>
      </xdr:nvSpPr>
      <xdr:spPr>
        <a:xfrm>
          <a:off x="11780597" y="549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99984</xdr:rowOff>
    </xdr:from>
    <xdr:ext cx="469744" cy="259045"/>
    <xdr:sp macro="" textlink="">
      <xdr:nvSpPr>
        <xdr:cNvPr id="157" name="n_3aveValue債務償還比率">
          <a:extLst>
            <a:ext uri="{FF2B5EF4-FFF2-40B4-BE49-F238E27FC236}">
              <a16:creationId xmlns:a16="http://schemas.microsoft.com/office/drawing/2014/main" id="{E1A19666-064D-4080-9523-D9A1DCD20D88}"/>
            </a:ext>
          </a:extLst>
        </xdr:cNvPr>
        <xdr:cNvSpPr txBox="1"/>
      </xdr:nvSpPr>
      <xdr:spPr>
        <a:xfrm>
          <a:off x="11094797" y="56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149847</xdr:rowOff>
    </xdr:from>
    <xdr:ext cx="469744" cy="259045"/>
    <xdr:sp macro="" textlink="">
      <xdr:nvSpPr>
        <xdr:cNvPr id="158" name="n_4aveValue債務償還比率">
          <a:extLst>
            <a:ext uri="{FF2B5EF4-FFF2-40B4-BE49-F238E27FC236}">
              <a16:creationId xmlns:a16="http://schemas.microsoft.com/office/drawing/2014/main" id="{E416BEC5-5319-4083-818F-F8C379BCEE9E}"/>
            </a:ext>
          </a:extLst>
        </xdr:cNvPr>
        <xdr:cNvSpPr txBox="1"/>
      </xdr:nvSpPr>
      <xdr:spPr>
        <a:xfrm>
          <a:off x="10408997" y="570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55292</xdr:rowOff>
    </xdr:from>
    <xdr:ext cx="469744" cy="259045"/>
    <xdr:sp macro="" textlink="">
      <xdr:nvSpPr>
        <xdr:cNvPr id="159" name="n_1mainValue債務償還比率">
          <a:extLst>
            <a:ext uri="{FF2B5EF4-FFF2-40B4-BE49-F238E27FC236}">
              <a16:creationId xmlns:a16="http://schemas.microsoft.com/office/drawing/2014/main" id="{942CC35E-D11A-4B6E-9903-EE5BAC154ED7}"/>
            </a:ext>
          </a:extLst>
        </xdr:cNvPr>
        <xdr:cNvSpPr txBox="1"/>
      </xdr:nvSpPr>
      <xdr:spPr>
        <a:xfrm>
          <a:off x="12459412" y="612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3168</xdr:rowOff>
    </xdr:from>
    <xdr:ext cx="469744" cy="259045"/>
    <xdr:sp macro="" textlink="">
      <xdr:nvSpPr>
        <xdr:cNvPr id="160" name="n_2mainValue債務償還比率">
          <a:extLst>
            <a:ext uri="{FF2B5EF4-FFF2-40B4-BE49-F238E27FC236}">
              <a16:creationId xmlns:a16="http://schemas.microsoft.com/office/drawing/2014/main" id="{49AEDF46-7488-486A-AA78-4C76026816E5}"/>
            </a:ext>
          </a:extLst>
        </xdr:cNvPr>
        <xdr:cNvSpPr txBox="1"/>
      </xdr:nvSpPr>
      <xdr:spPr>
        <a:xfrm>
          <a:off x="11780597" y="607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162765</xdr:rowOff>
    </xdr:from>
    <xdr:ext cx="560923" cy="259045"/>
    <xdr:sp macro="" textlink="">
      <xdr:nvSpPr>
        <xdr:cNvPr id="161" name="n_3mainValue債務償還比率">
          <a:extLst>
            <a:ext uri="{FF2B5EF4-FFF2-40B4-BE49-F238E27FC236}">
              <a16:creationId xmlns:a16="http://schemas.microsoft.com/office/drawing/2014/main" id="{940A3871-C0D8-4D5E-82F8-F45F0C318B5A}"/>
            </a:ext>
          </a:extLst>
        </xdr:cNvPr>
        <xdr:cNvSpPr txBox="1"/>
      </xdr:nvSpPr>
      <xdr:spPr>
        <a:xfrm>
          <a:off x="11066353" y="64035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61739</xdr:rowOff>
    </xdr:from>
    <xdr:ext cx="560923" cy="259045"/>
    <xdr:sp macro="" textlink="">
      <xdr:nvSpPr>
        <xdr:cNvPr id="162" name="n_4mainValue債務償還比率">
          <a:extLst>
            <a:ext uri="{FF2B5EF4-FFF2-40B4-BE49-F238E27FC236}">
              <a16:creationId xmlns:a16="http://schemas.microsoft.com/office/drawing/2014/main" id="{49C5FE70-BD3A-4A91-B346-70B3DFAA9BB7}"/>
            </a:ext>
          </a:extLst>
        </xdr:cNvPr>
        <xdr:cNvSpPr txBox="1"/>
      </xdr:nvSpPr>
      <xdr:spPr>
        <a:xfrm>
          <a:off x="10380553" y="6468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5F28119-3CFE-41FB-87C3-42DC11E25BCE}"/>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9226E8AC-E69D-4EC0-9EF3-1347D746B4EE}"/>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8C04353-3564-4928-8929-47216CF657E6}"/>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46B306B-504C-4B90-957A-A7002CEB5906}"/>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40CF9CB-A6CA-4F12-9BFA-AA769C4C8AF6}"/>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4F49D3A-22F4-4E8B-848F-57C0CC19A088}"/>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22BC2D-3200-4181-A5E6-46DBD4240B42}"/>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B9726C-3822-4F36-AAA7-3A9C337F05C2}"/>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355952-C716-4B1A-8E54-E6772E2695C3}"/>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66CD4D2-1D88-4E51-8F7F-E21CD680782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8E1D58-23F8-406F-A640-EE9FB03AE126}"/>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38B74F-7753-4443-BC1C-76B760E80FB6}"/>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D28A4E-A2D1-4CE8-A185-91B4AE0E3B2A}"/>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2E8E72-1B41-453B-85AE-32E5BF2D508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95A63C-71D5-402E-8A33-2A59B096722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81DD97-2B7D-4047-A2BC-6F2888FF9A10}"/>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48,180
47,320
58.08
17,767,990
16,887,088
860,514
10,556,497
13,055,127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0D6FC3-3ED3-4F4F-BE06-96EBC22F31F1}"/>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05A362-99B6-41D4-AA35-199EBB08330D}"/>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7F10C8-7319-4B4F-AC0A-9003752661C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25BDBE-F792-4030-A6F0-11CA946B5784}"/>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75BDFD-E0AD-45D8-BFA6-B4438D15601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CD6603E-87F7-4711-9537-8CC01FA366A1}"/>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2913B9E-32D5-4F41-A196-63E54B6F42F6}"/>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3B6FF57-5E1B-4B3C-A27E-3424AAF67CA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5050FE-640F-41D9-ADE8-A8E48DBE05E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770C2D-13B4-4597-85A0-CFDC506D8537}"/>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74D2784-7134-4213-9F1C-33C91AD3EDA4}"/>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BC6E0D-C386-4836-879C-544262E579A1}"/>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1A2F6A-0BB6-48DE-90E6-F3C9107FECE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8805B9-A5CB-4819-BFC6-C39983358FFD}"/>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D857C5-418F-4CEE-950B-00DF443D3191}"/>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09450D2-5543-43D2-88DA-752C935EF65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64886D-AE07-4442-B2B0-BDC9D3EED40E}"/>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E223B0-5E01-4916-AD1B-59FE4E84BF92}"/>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0EA697-EB28-4932-9B12-4F3C93C2C0AB}"/>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BF7E74-DD58-4A91-8D51-9BB0807EE243}"/>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7B6867-54E8-44C5-980A-04FBFD3D9E17}"/>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F5782A-F608-4E8F-82F1-EF3AA0ABEA39}"/>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FE11924-A56F-4D96-A694-B46A6338E16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1F94FD9-C628-4971-B70D-46F7B47E629E}"/>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4BE176-93CE-4141-9A02-6617E651D95E}"/>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EFF3F3-28CA-478B-8D3A-3704BA640D58}"/>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37DAC5A-A8F1-416D-A09B-8A24ACB376AA}"/>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AC00A1-2F15-4089-9797-289BFD7D4FC1}"/>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2FFD74-06F8-4C37-A807-EDD554525E55}"/>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B17CC0-ADCC-415A-AE71-17ACCF7A3B01}"/>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89EF741-F653-429F-8252-A17B74A5F3A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02B1D3-B4D5-4CF4-8403-20D69C72512C}"/>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70DB96A-8FFB-44B6-A77F-A774F06606B4}"/>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1A7290A-E93A-4450-943A-575249251953}"/>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1F214A4-D168-4CFC-B177-543B8C151AD9}"/>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4DABA0E-E4B3-4AEE-A3B0-F167C4839DA9}"/>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98FDA32-FFB4-4060-B65A-CB542E370FEC}"/>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CFC5979-ADC7-47B4-8B8E-675C74393DDF}"/>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EBD8305-F794-45A3-B92C-436D487EB0E5}"/>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FF9FF11-A298-4E92-98C6-1FFB063281CB}"/>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2A0F68D-4261-4E45-B848-3A143F687459}"/>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D115803-7912-4DC7-A656-487E49F77A36}"/>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C3F1BB4-3B45-4CC2-AD92-AE49E30FDB4F}"/>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E02CA5BD-559A-447E-94B2-7A69DB668810}"/>
            </a:ext>
          </a:extLst>
        </xdr:cNvPr>
        <xdr:cNvCxnSpPr/>
      </xdr:nvCxnSpPr>
      <xdr:spPr>
        <a:xfrm flipV="1">
          <a:off x="4173855" y="56864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E8772AFB-3191-4FC8-9D0C-D606B035D823}"/>
            </a:ext>
          </a:extLst>
        </xdr:cNvPr>
        <xdr:cNvSpPr txBox="1"/>
      </xdr:nvSpPr>
      <xdr:spPr>
        <a:xfrm>
          <a:off x="421259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F632CDDF-B026-4854-AD9D-371912F5F97A}"/>
            </a:ext>
          </a:extLst>
        </xdr:cNvPr>
        <xdr:cNvCxnSpPr/>
      </xdr:nvCxnSpPr>
      <xdr:spPr>
        <a:xfrm>
          <a:off x="411226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5575C0BC-E70D-4930-9FC9-332FCB96F970}"/>
            </a:ext>
          </a:extLst>
        </xdr:cNvPr>
        <xdr:cNvSpPr txBox="1"/>
      </xdr:nvSpPr>
      <xdr:spPr>
        <a:xfrm>
          <a:off x="421259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4F007343-029C-4C6C-B484-59F0CF4532B4}"/>
            </a:ext>
          </a:extLst>
        </xdr:cNvPr>
        <xdr:cNvCxnSpPr/>
      </xdr:nvCxnSpPr>
      <xdr:spPr>
        <a:xfrm>
          <a:off x="4112260" y="5686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12A46FB0-C258-46CB-A446-7E1B9E2C38DE}"/>
            </a:ext>
          </a:extLst>
        </xdr:cNvPr>
        <xdr:cNvSpPr txBox="1"/>
      </xdr:nvSpPr>
      <xdr:spPr>
        <a:xfrm>
          <a:off x="4212590" y="6318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AE4237E2-FFFF-4A96-A286-22005674FC2C}"/>
            </a:ext>
          </a:extLst>
        </xdr:cNvPr>
        <xdr:cNvSpPr/>
      </xdr:nvSpPr>
      <xdr:spPr>
        <a:xfrm>
          <a:off x="4131310" y="634542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8CBA2B3F-2532-4226-A95F-E5D95D85FB20}"/>
            </a:ext>
          </a:extLst>
        </xdr:cNvPr>
        <xdr:cNvSpPr/>
      </xdr:nvSpPr>
      <xdr:spPr>
        <a:xfrm>
          <a:off x="3388360" y="63058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0B91F774-F5A4-4741-B0B7-D371B5A7A574}"/>
            </a:ext>
          </a:extLst>
        </xdr:cNvPr>
        <xdr:cNvSpPr/>
      </xdr:nvSpPr>
      <xdr:spPr>
        <a:xfrm>
          <a:off x="2571750" y="628027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a:extLst>
            <a:ext uri="{FF2B5EF4-FFF2-40B4-BE49-F238E27FC236}">
              <a16:creationId xmlns:a16="http://schemas.microsoft.com/office/drawing/2014/main" id="{D508FC12-0B04-41EA-9A01-9CBC62DF0BB2}"/>
            </a:ext>
          </a:extLst>
        </xdr:cNvPr>
        <xdr:cNvSpPr/>
      </xdr:nvSpPr>
      <xdr:spPr>
        <a:xfrm>
          <a:off x="1774190" y="626122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61976</xdr:rowOff>
    </xdr:from>
    <xdr:to>
      <xdr:col>6</xdr:col>
      <xdr:colOff>38100</xdr:colOff>
      <xdr:row>36</xdr:row>
      <xdr:rowOff>163576</xdr:rowOff>
    </xdr:to>
    <xdr:sp macro="" textlink="">
      <xdr:nvSpPr>
        <xdr:cNvPr id="65" name="フローチャート: 判断 64">
          <a:extLst>
            <a:ext uri="{FF2B5EF4-FFF2-40B4-BE49-F238E27FC236}">
              <a16:creationId xmlns:a16="http://schemas.microsoft.com/office/drawing/2014/main" id="{43D5114B-F39E-4580-A5D4-5401F051CD12}"/>
            </a:ext>
          </a:extLst>
        </xdr:cNvPr>
        <xdr:cNvSpPr/>
      </xdr:nvSpPr>
      <xdr:spPr>
        <a:xfrm>
          <a:off x="988060" y="62303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E416C71-4BF0-47AC-B4BE-020DDCFB55B9}"/>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03D1A59-E1DD-4513-B9CF-C3E311EE57F3}"/>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16CE92B-7751-4C56-9B5B-63EF818DD3D3}"/>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1FDBF48-D6FD-43E9-AF8C-FBA1658E1623}"/>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EB10285-F156-4D9E-BD53-495C7ED17753}"/>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132842</xdr:rowOff>
    </xdr:from>
    <xdr:to>
      <xdr:col>24</xdr:col>
      <xdr:colOff>114300</xdr:colOff>
      <xdr:row>35</xdr:row>
      <xdr:rowOff>62992</xdr:rowOff>
    </xdr:to>
    <xdr:sp macro="" textlink="">
      <xdr:nvSpPr>
        <xdr:cNvPr id="71" name="楕円 70">
          <a:extLst>
            <a:ext uri="{FF2B5EF4-FFF2-40B4-BE49-F238E27FC236}">
              <a16:creationId xmlns:a16="http://schemas.microsoft.com/office/drawing/2014/main" id="{D08C03D4-6295-48E6-BAA1-8C7F42C3736C}"/>
            </a:ext>
          </a:extLst>
        </xdr:cNvPr>
        <xdr:cNvSpPr/>
      </xdr:nvSpPr>
      <xdr:spPr>
        <a:xfrm>
          <a:off x="4131310" y="596595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155719</xdr:rowOff>
    </xdr:from>
    <xdr:ext cx="405111" cy="259045"/>
    <xdr:sp macro="" textlink="">
      <xdr:nvSpPr>
        <xdr:cNvPr id="72" name="【道路】&#10;有形固定資産減価償却率該当値テキスト">
          <a:extLst>
            <a:ext uri="{FF2B5EF4-FFF2-40B4-BE49-F238E27FC236}">
              <a16:creationId xmlns:a16="http://schemas.microsoft.com/office/drawing/2014/main" id="{C3CD4C2B-F36C-4D15-9524-B85D9FDA457F}"/>
            </a:ext>
          </a:extLst>
        </xdr:cNvPr>
        <xdr:cNvSpPr txBox="1"/>
      </xdr:nvSpPr>
      <xdr:spPr>
        <a:xfrm>
          <a:off x="4212590" y="581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80264</xdr:rowOff>
    </xdr:from>
    <xdr:to>
      <xdr:col>20</xdr:col>
      <xdr:colOff>38100</xdr:colOff>
      <xdr:row>35</xdr:row>
      <xdr:rowOff>10414</xdr:rowOff>
    </xdr:to>
    <xdr:sp macro="" textlink="">
      <xdr:nvSpPr>
        <xdr:cNvPr id="73" name="楕円 72">
          <a:extLst>
            <a:ext uri="{FF2B5EF4-FFF2-40B4-BE49-F238E27FC236}">
              <a16:creationId xmlns:a16="http://schemas.microsoft.com/office/drawing/2014/main" id="{CB41FC5A-41CD-46AE-BDD0-5DE60AE7B5EC}"/>
            </a:ext>
          </a:extLst>
        </xdr:cNvPr>
        <xdr:cNvSpPr/>
      </xdr:nvSpPr>
      <xdr:spPr>
        <a:xfrm>
          <a:off x="3388360" y="59114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131064</xdr:rowOff>
    </xdr:from>
    <xdr:to>
      <xdr:col>24</xdr:col>
      <xdr:colOff>63500</xdr:colOff>
      <xdr:row>35</xdr:row>
      <xdr:rowOff>12192</xdr:rowOff>
    </xdr:to>
    <xdr:cxnSp macro="">
      <xdr:nvCxnSpPr>
        <xdr:cNvPr id="74" name="直線コネクタ 73">
          <a:extLst>
            <a:ext uri="{FF2B5EF4-FFF2-40B4-BE49-F238E27FC236}">
              <a16:creationId xmlns:a16="http://schemas.microsoft.com/office/drawing/2014/main" id="{DB180453-89CB-40BC-9748-44D7A5081FA8}"/>
            </a:ext>
          </a:extLst>
        </xdr:cNvPr>
        <xdr:cNvCxnSpPr/>
      </xdr:nvCxnSpPr>
      <xdr:spPr>
        <a:xfrm>
          <a:off x="3431540" y="5964174"/>
          <a:ext cx="7429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23114</xdr:rowOff>
    </xdr:from>
    <xdr:to>
      <xdr:col>15</xdr:col>
      <xdr:colOff>101600</xdr:colOff>
      <xdr:row>34</xdr:row>
      <xdr:rowOff>124714</xdr:rowOff>
    </xdr:to>
    <xdr:sp macro="" textlink="">
      <xdr:nvSpPr>
        <xdr:cNvPr id="75" name="楕円 74">
          <a:extLst>
            <a:ext uri="{FF2B5EF4-FFF2-40B4-BE49-F238E27FC236}">
              <a16:creationId xmlns:a16="http://schemas.microsoft.com/office/drawing/2014/main" id="{C6D790E3-2612-4E15-BD79-91FC6A380652}"/>
            </a:ext>
          </a:extLst>
        </xdr:cNvPr>
        <xdr:cNvSpPr/>
      </xdr:nvSpPr>
      <xdr:spPr>
        <a:xfrm>
          <a:off x="2571750" y="584860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73914</xdr:rowOff>
    </xdr:from>
    <xdr:to>
      <xdr:col>19</xdr:col>
      <xdr:colOff>177800</xdr:colOff>
      <xdr:row>34</xdr:row>
      <xdr:rowOff>131064</xdr:rowOff>
    </xdr:to>
    <xdr:cxnSp macro="">
      <xdr:nvCxnSpPr>
        <xdr:cNvPr id="76" name="直線コネクタ 75">
          <a:extLst>
            <a:ext uri="{FF2B5EF4-FFF2-40B4-BE49-F238E27FC236}">
              <a16:creationId xmlns:a16="http://schemas.microsoft.com/office/drawing/2014/main" id="{924A19A9-EDCA-47F5-9AB3-D5525C3915B7}"/>
            </a:ext>
          </a:extLst>
        </xdr:cNvPr>
        <xdr:cNvCxnSpPr/>
      </xdr:nvCxnSpPr>
      <xdr:spPr>
        <a:xfrm>
          <a:off x="2626360" y="5903214"/>
          <a:ext cx="80518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23114</xdr:rowOff>
    </xdr:from>
    <xdr:to>
      <xdr:col>10</xdr:col>
      <xdr:colOff>165100</xdr:colOff>
      <xdr:row>34</xdr:row>
      <xdr:rowOff>124714</xdr:rowOff>
    </xdr:to>
    <xdr:sp macro="" textlink="">
      <xdr:nvSpPr>
        <xdr:cNvPr id="77" name="楕円 76">
          <a:extLst>
            <a:ext uri="{FF2B5EF4-FFF2-40B4-BE49-F238E27FC236}">
              <a16:creationId xmlns:a16="http://schemas.microsoft.com/office/drawing/2014/main" id="{C4BA8B25-198B-4531-8148-E5D0FBF4B3AC}"/>
            </a:ext>
          </a:extLst>
        </xdr:cNvPr>
        <xdr:cNvSpPr/>
      </xdr:nvSpPr>
      <xdr:spPr>
        <a:xfrm>
          <a:off x="1774190" y="584860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73914</xdr:rowOff>
    </xdr:from>
    <xdr:to>
      <xdr:col>15</xdr:col>
      <xdr:colOff>50800</xdr:colOff>
      <xdr:row>34</xdr:row>
      <xdr:rowOff>73914</xdr:rowOff>
    </xdr:to>
    <xdr:cxnSp macro="">
      <xdr:nvCxnSpPr>
        <xdr:cNvPr id="78" name="直線コネクタ 77">
          <a:extLst>
            <a:ext uri="{FF2B5EF4-FFF2-40B4-BE49-F238E27FC236}">
              <a16:creationId xmlns:a16="http://schemas.microsoft.com/office/drawing/2014/main" id="{C3B9CE1C-C44B-4DDC-B004-ED6D406D8A3B}"/>
            </a:ext>
          </a:extLst>
        </xdr:cNvPr>
        <xdr:cNvCxnSpPr/>
      </xdr:nvCxnSpPr>
      <xdr:spPr>
        <a:xfrm>
          <a:off x="1828800" y="590321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144272</xdr:rowOff>
    </xdr:from>
    <xdr:to>
      <xdr:col>6</xdr:col>
      <xdr:colOff>38100</xdr:colOff>
      <xdr:row>34</xdr:row>
      <xdr:rowOff>74422</xdr:rowOff>
    </xdr:to>
    <xdr:sp macro="" textlink="">
      <xdr:nvSpPr>
        <xdr:cNvPr id="79" name="楕円 78">
          <a:extLst>
            <a:ext uri="{FF2B5EF4-FFF2-40B4-BE49-F238E27FC236}">
              <a16:creationId xmlns:a16="http://schemas.microsoft.com/office/drawing/2014/main" id="{500CABEE-C220-4179-B155-9A9C43D3C18D}"/>
            </a:ext>
          </a:extLst>
        </xdr:cNvPr>
        <xdr:cNvSpPr/>
      </xdr:nvSpPr>
      <xdr:spPr>
        <a:xfrm>
          <a:off x="988060" y="58002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23622</xdr:rowOff>
    </xdr:from>
    <xdr:to>
      <xdr:col>10</xdr:col>
      <xdr:colOff>114300</xdr:colOff>
      <xdr:row>34</xdr:row>
      <xdr:rowOff>73914</xdr:rowOff>
    </xdr:to>
    <xdr:cxnSp macro="">
      <xdr:nvCxnSpPr>
        <xdr:cNvPr id="80" name="直線コネクタ 79">
          <a:extLst>
            <a:ext uri="{FF2B5EF4-FFF2-40B4-BE49-F238E27FC236}">
              <a16:creationId xmlns:a16="http://schemas.microsoft.com/office/drawing/2014/main" id="{1A0B39D6-BC12-4B6F-B8F0-137FF6FB1187}"/>
            </a:ext>
          </a:extLst>
        </xdr:cNvPr>
        <xdr:cNvCxnSpPr/>
      </xdr:nvCxnSpPr>
      <xdr:spPr>
        <a:xfrm>
          <a:off x="1031240" y="5849112"/>
          <a:ext cx="79756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256BFFD5-7F2E-4376-A47C-C258F8B79D83}"/>
            </a:ext>
          </a:extLst>
        </xdr:cNvPr>
        <xdr:cNvSpPr txBox="1"/>
      </xdr:nvSpPr>
      <xdr:spPr>
        <a:xfrm>
          <a:off x="3239144" y="639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E6C47DF4-B984-4B2F-A6CA-F4000F41AACD}"/>
            </a:ext>
          </a:extLst>
        </xdr:cNvPr>
        <xdr:cNvSpPr txBox="1"/>
      </xdr:nvSpPr>
      <xdr:spPr>
        <a:xfrm>
          <a:off x="2439044" y="637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8399</xdr:rowOff>
    </xdr:from>
    <xdr:ext cx="405111" cy="259045"/>
    <xdr:sp macro="" textlink="">
      <xdr:nvSpPr>
        <xdr:cNvPr id="83" name="n_3aveValue【道路】&#10;有形固定資産減価償却率">
          <a:extLst>
            <a:ext uri="{FF2B5EF4-FFF2-40B4-BE49-F238E27FC236}">
              <a16:creationId xmlns:a16="http://schemas.microsoft.com/office/drawing/2014/main" id="{FF24B870-3917-40E4-A72B-7A765CBA4A11}"/>
            </a:ext>
          </a:extLst>
        </xdr:cNvPr>
        <xdr:cNvSpPr txBox="1"/>
      </xdr:nvSpPr>
      <xdr:spPr>
        <a:xfrm>
          <a:off x="1641484" y="635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154703</xdr:rowOff>
    </xdr:from>
    <xdr:ext cx="405111" cy="259045"/>
    <xdr:sp macro="" textlink="">
      <xdr:nvSpPr>
        <xdr:cNvPr id="84" name="n_4aveValue【道路】&#10;有形固定資産減価償却率">
          <a:extLst>
            <a:ext uri="{FF2B5EF4-FFF2-40B4-BE49-F238E27FC236}">
              <a16:creationId xmlns:a16="http://schemas.microsoft.com/office/drawing/2014/main" id="{45FAEC89-B3CB-4227-95C5-1E2C0D18CB10}"/>
            </a:ext>
          </a:extLst>
        </xdr:cNvPr>
        <xdr:cNvSpPr txBox="1"/>
      </xdr:nvSpPr>
      <xdr:spPr>
        <a:xfrm>
          <a:off x="85535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26941</xdr:rowOff>
    </xdr:from>
    <xdr:ext cx="405111" cy="259045"/>
    <xdr:sp macro="" textlink="">
      <xdr:nvSpPr>
        <xdr:cNvPr id="85" name="n_1mainValue【道路】&#10;有形固定資産減価償却率">
          <a:extLst>
            <a:ext uri="{FF2B5EF4-FFF2-40B4-BE49-F238E27FC236}">
              <a16:creationId xmlns:a16="http://schemas.microsoft.com/office/drawing/2014/main" id="{21D9A6C8-BBAA-4F39-8AF8-BEEDF6CB97B3}"/>
            </a:ext>
          </a:extLst>
        </xdr:cNvPr>
        <xdr:cNvSpPr txBox="1"/>
      </xdr:nvSpPr>
      <xdr:spPr>
        <a:xfrm>
          <a:off x="3239144" y="5682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141241</xdr:rowOff>
    </xdr:from>
    <xdr:ext cx="405111" cy="259045"/>
    <xdr:sp macro="" textlink="">
      <xdr:nvSpPr>
        <xdr:cNvPr id="86" name="n_2mainValue【道路】&#10;有形固定資産減価償却率">
          <a:extLst>
            <a:ext uri="{FF2B5EF4-FFF2-40B4-BE49-F238E27FC236}">
              <a16:creationId xmlns:a16="http://schemas.microsoft.com/office/drawing/2014/main" id="{A9EB43BC-BAC3-4390-999F-AC9822FABCDE}"/>
            </a:ext>
          </a:extLst>
        </xdr:cNvPr>
        <xdr:cNvSpPr txBox="1"/>
      </xdr:nvSpPr>
      <xdr:spPr>
        <a:xfrm>
          <a:off x="2439044" y="5625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141241</xdr:rowOff>
    </xdr:from>
    <xdr:ext cx="405111" cy="259045"/>
    <xdr:sp macro="" textlink="">
      <xdr:nvSpPr>
        <xdr:cNvPr id="87" name="n_3mainValue【道路】&#10;有形固定資産減価償却率">
          <a:extLst>
            <a:ext uri="{FF2B5EF4-FFF2-40B4-BE49-F238E27FC236}">
              <a16:creationId xmlns:a16="http://schemas.microsoft.com/office/drawing/2014/main" id="{4CF7D292-00AF-438B-B094-4561EA2134C8}"/>
            </a:ext>
          </a:extLst>
        </xdr:cNvPr>
        <xdr:cNvSpPr txBox="1"/>
      </xdr:nvSpPr>
      <xdr:spPr>
        <a:xfrm>
          <a:off x="1641484" y="5625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90949</xdr:rowOff>
    </xdr:from>
    <xdr:ext cx="405111" cy="259045"/>
    <xdr:sp macro="" textlink="">
      <xdr:nvSpPr>
        <xdr:cNvPr id="88" name="n_4mainValue【道路】&#10;有形固定資産減価償却率">
          <a:extLst>
            <a:ext uri="{FF2B5EF4-FFF2-40B4-BE49-F238E27FC236}">
              <a16:creationId xmlns:a16="http://schemas.microsoft.com/office/drawing/2014/main" id="{84B4C734-7428-4D9D-A43D-97B56589BE38}"/>
            </a:ext>
          </a:extLst>
        </xdr:cNvPr>
        <xdr:cNvSpPr txBox="1"/>
      </xdr:nvSpPr>
      <xdr:spPr>
        <a:xfrm>
          <a:off x="855354" y="558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E1BB640-FC3A-4196-B41C-EAD9CDA776F5}"/>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9A6CC4C-7BFE-46B8-B568-A420C3048BCB}"/>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2CB42CD-686F-4B2D-90FA-1A1BC9795066}"/>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66DB8FA-9167-4FC5-9052-03024881F60B}"/>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B4AC066-F0EC-4938-858C-1B0688425D4A}"/>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1B60372-53F8-4454-8B51-A42488E88693}"/>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CCD35E8-D563-4FA3-8B3F-2E1083C5AD39}"/>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3CACBD7-9CEF-4F53-A1D6-BA83F722ED7A}"/>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274DBCC-EB45-47FD-8211-A75909D20099}"/>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A9EE87B-8749-41BD-8C15-CC080EB25C53}"/>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A034F81C-4EFC-43F6-A877-FB098336BE39}"/>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548731-B1EA-4784-9F95-CFB3FBFE4FC8}"/>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8BDB2B3A-44C9-4E03-BF97-A7312B615C47}"/>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FFFB4BFA-CFD0-4E6B-97D2-8B8A2A3AA0D2}"/>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6192FB14-8882-495A-A2D3-92356EEEF795}"/>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FFC6EEB9-5D51-4CCC-B905-C1AE9E604E02}"/>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E8FC57F1-08E5-416A-82F1-6497B2E95585}"/>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2BEA297-6D16-4A09-AA8C-483F58C8B7E6}"/>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8E748041-F5D6-4716-B5BA-93BBAE71A10E}"/>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B4B64B42-40E9-4717-A9C5-6CC3EDFE8CCE}"/>
            </a:ext>
          </a:extLst>
        </xdr:cNvPr>
        <xdr:cNvSpPr txBox="1"/>
      </xdr:nvSpPr>
      <xdr:spPr>
        <a:xfrm>
          <a:off x="5485961" y="584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684D4DD0-10CA-4E1F-A1C9-45F0A037A93E}"/>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76BD4AAA-4355-488B-949D-E8D0563E6112}"/>
            </a:ext>
          </a:extLst>
        </xdr:cNvPr>
        <xdr:cNvSpPr txBox="1"/>
      </xdr:nvSpPr>
      <xdr:spPr>
        <a:xfrm>
          <a:off x="5416126"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E1FD469-A06E-449D-A6E5-71AA32140938}"/>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4BE0024-D23A-4AAE-8FB2-0B15E737BDD8}"/>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48E50BB-A50C-4DBF-BA8B-EFDAE0B8918E}"/>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CF706099-7EE6-4E97-8C65-2F256A92A43E}"/>
            </a:ext>
          </a:extLst>
        </xdr:cNvPr>
        <xdr:cNvCxnSpPr/>
      </xdr:nvCxnSpPr>
      <xdr:spPr>
        <a:xfrm flipV="1">
          <a:off x="9429115" y="5882727"/>
          <a:ext cx="0" cy="1329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996D606A-1447-4587-A9C6-6A32BC8F529C}"/>
            </a:ext>
          </a:extLst>
        </xdr:cNvPr>
        <xdr:cNvSpPr txBox="1"/>
      </xdr:nvSpPr>
      <xdr:spPr>
        <a:xfrm>
          <a:off x="9467850" y="721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F3E8CDD1-4822-43B0-9E6B-4A7C00AEA9EA}"/>
            </a:ext>
          </a:extLst>
        </xdr:cNvPr>
        <xdr:cNvCxnSpPr/>
      </xdr:nvCxnSpPr>
      <xdr:spPr>
        <a:xfrm>
          <a:off x="9356090" y="72124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1909C35B-CC00-4916-9A55-B38BC65ED188}"/>
            </a:ext>
          </a:extLst>
        </xdr:cNvPr>
        <xdr:cNvSpPr txBox="1"/>
      </xdr:nvSpPr>
      <xdr:spPr>
        <a:xfrm>
          <a:off x="9467850" y="56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0D19D80B-7B1F-4E7F-89D7-1CDC4C7390B9}"/>
            </a:ext>
          </a:extLst>
        </xdr:cNvPr>
        <xdr:cNvCxnSpPr/>
      </xdr:nvCxnSpPr>
      <xdr:spPr>
        <a:xfrm>
          <a:off x="9356090" y="588272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D6B92153-D932-430B-A673-690340EE4AB8}"/>
            </a:ext>
          </a:extLst>
        </xdr:cNvPr>
        <xdr:cNvSpPr txBox="1"/>
      </xdr:nvSpPr>
      <xdr:spPr>
        <a:xfrm>
          <a:off x="9467850" y="6830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24FE37DC-88EA-450E-A87F-C9C07CABAE8B}"/>
            </a:ext>
          </a:extLst>
        </xdr:cNvPr>
        <xdr:cNvSpPr/>
      </xdr:nvSpPr>
      <xdr:spPr>
        <a:xfrm>
          <a:off x="9394190" y="698291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1B055F38-DF5A-446E-8C7F-548D665319C4}"/>
            </a:ext>
          </a:extLst>
        </xdr:cNvPr>
        <xdr:cNvSpPr/>
      </xdr:nvSpPr>
      <xdr:spPr>
        <a:xfrm>
          <a:off x="8632190" y="698386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B79E8933-75AB-4F05-8B1C-59A75644735E}"/>
            </a:ext>
          </a:extLst>
        </xdr:cNvPr>
        <xdr:cNvSpPr/>
      </xdr:nvSpPr>
      <xdr:spPr>
        <a:xfrm>
          <a:off x="7846060" y="699432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3" name="フローチャート: 判断 122">
          <a:extLst>
            <a:ext uri="{FF2B5EF4-FFF2-40B4-BE49-F238E27FC236}">
              <a16:creationId xmlns:a16="http://schemas.microsoft.com/office/drawing/2014/main" id="{2F6E2EE3-9EFA-4687-B6F2-7B95AB5CF63C}"/>
            </a:ext>
          </a:extLst>
        </xdr:cNvPr>
        <xdr:cNvSpPr/>
      </xdr:nvSpPr>
      <xdr:spPr>
        <a:xfrm>
          <a:off x="7029450" y="68291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153743</xdr:rowOff>
    </xdr:from>
    <xdr:to>
      <xdr:col>36</xdr:col>
      <xdr:colOff>165100</xdr:colOff>
      <xdr:row>40</xdr:row>
      <xdr:rowOff>83893</xdr:rowOff>
    </xdr:to>
    <xdr:sp macro="" textlink="">
      <xdr:nvSpPr>
        <xdr:cNvPr id="124" name="フローチャート: 判断 123">
          <a:extLst>
            <a:ext uri="{FF2B5EF4-FFF2-40B4-BE49-F238E27FC236}">
              <a16:creationId xmlns:a16="http://schemas.microsoft.com/office/drawing/2014/main" id="{5CB8EF38-99BD-400D-A334-83A427DF9356}"/>
            </a:ext>
          </a:extLst>
        </xdr:cNvPr>
        <xdr:cNvSpPr/>
      </xdr:nvSpPr>
      <xdr:spPr>
        <a:xfrm>
          <a:off x="6231890" y="68402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5083570-A34C-488A-B171-67CFC55A530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605A74D-65A7-459E-85FD-0CC0CEA37044}"/>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CA18479-D82D-4189-8ED0-28C4792B4B79}"/>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3103052-0476-41B9-9BDA-575B8F3B32EF}"/>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F9908AF-7C68-4036-A92F-191736AE550B}"/>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1969</xdr:rowOff>
    </xdr:from>
    <xdr:to>
      <xdr:col>55</xdr:col>
      <xdr:colOff>50800</xdr:colOff>
      <xdr:row>41</xdr:row>
      <xdr:rowOff>103569</xdr:rowOff>
    </xdr:to>
    <xdr:sp macro="" textlink="">
      <xdr:nvSpPr>
        <xdr:cNvPr id="130" name="楕円 129">
          <a:extLst>
            <a:ext uri="{FF2B5EF4-FFF2-40B4-BE49-F238E27FC236}">
              <a16:creationId xmlns:a16="http://schemas.microsoft.com/office/drawing/2014/main" id="{50F3D61B-E2AA-4D8F-8E13-CFA289CD7966}"/>
            </a:ext>
          </a:extLst>
        </xdr:cNvPr>
        <xdr:cNvSpPr/>
      </xdr:nvSpPr>
      <xdr:spPr>
        <a:xfrm>
          <a:off x="9394190" y="7031419"/>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151846</xdr:rowOff>
    </xdr:from>
    <xdr:ext cx="534377" cy="259045"/>
    <xdr:sp macro="" textlink="">
      <xdr:nvSpPr>
        <xdr:cNvPr id="131" name="【道路】&#10;一人当たり延長該当値テキスト">
          <a:extLst>
            <a:ext uri="{FF2B5EF4-FFF2-40B4-BE49-F238E27FC236}">
              <a16:creationId xmlns:a16="http://schemas.microsoft.com/office/drawing/2014/main" id="{BEB8C618-3472-40F5-801A-3BE7E86236B6}"/>
            </a:ext>
          </a:extLst>
        </xdr:cNvPr>
        <xdr:cNvSpPr txBox="1"/>
      </xdr:nvSpPr>
      <xdr:spPr>
        <a:xfrm>
          <a:off x="9467850" y="700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3095</xdr:rowOff>
    </xdr:from>
    <xdr:to>
      <xdr:col>50</xdr:col>
      <xdr:colOff>165100</xdr:colOff>
      <xdr:row>41</xdr:row>
      <xdr:rowOff>104695</xdr:rowOff>
    </xdr:to>
    <xdr:sp macro="" textlink="">
      <xdr:nvSpPr>
        <xdr:cNvPr id="132" name="楕円 131">
          <a:extLst>
            <a:ext uri="{FF2B5EF4-FFF2-40B4-BE49-F238E27FC236}">
              <a16:creationId xmlns:a16="http://schemas.microsoft.com/office/drawing/2014/main" id="{72ECBCAD-C077-4672-AE92-E6451372B914}"/>
            </a:ext>
          </a:extLst>
        </xdr:cNvPr>
        <xdr:cNvSpPr/>
      </xdr:nvSpPr>
      <xdr:spPr>
        <a:xfrm>
          <a:off x="8632190" y="703254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52769</xdr:rowOff>
    </xdr:from>
    <xdr:to>
      <xdr:col>55</xdr:col>
      <xdr:colOff>0</xdr:colOff>
      <xdr:row>41</xdr:row>
      <xdr:rowOff>53895</xdr:rowOff>
    </xdr:to>
    <xdr:cxnSp macro="">
      <xdr:nvCxnSpPr>
        <xdr:cNvPr id="133" name="直線コネクタ 132">
          <a:extLst>
            <a:ext uri="{FF2B5EF4-FFF2-40B4-BE49-F238E27FC236}">
              <a16:creationId xmlns:a16="http://schemas.microsoft.com/office/drawing/2014/main" id="{602FD019-CEC3-4F8D-AA7C-E39E2435849E}"/>
            </a:ext>
          </a:extLst>
        </xdr:cNvPr>
        <xdr:cNvCxnSpPr/>
      </xdr:nvCxnSpPr>
      <xdr:spPr>
        <a:xfrm flipV="1">
          <a:off x="8686800" y="7086029"/>
          <a:ext cx="742950" cy="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4304</xdr:rowOff>
    </xdr:from>
    <xdr:to>
      <xdr:col>46</xdr:col>
      <xdr:colOff>38100</xdr:colOff>
      <xdr:row>41</xdr:row>
      <xdr:rowOff>105904</xdr:rowOff>
    </xdr:to>
    <xdr:sp macro="" textlink="">
      <xdr:nvSpPr>
        <xdr:cNvPr id="134" name="楕円 133">
          <a:extLst>
            <a:ext uri="{FF2B5EF4-FFF2-40B4-BE49-F238E27FC236}">
              <a16:creationId xmlns:a16="http://schemas.microsoft.com/office/drawing/2014/main" id="{75850348-FAC7-439B-A537-12597EF8603F}"/>
            </a:ext>
          </a:extLst>
        </xdr:cNvPr>
        <xdr:cNvSpPr/>
      </xdr:nvSpPr>
      <xdr:spPr>
        <a:xfrm>
          <a:off x="7846060" y="7035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53895</xdr:rowOff>
    </xdr:from>
    <xdr:to>
      <xdr:col>50</xdr:col>
      <xdr:colOff>114300</xdr:colOff>
      <xdr:row>41</xdr:row>
      <xdr:rowOff>55104</xdr:rowOff>
    </xdr:to>
    <xdr:cxnSp macro="">
      <xdr:nvCxnSpPr>
        <xdr:cNvPr id="135" name="直線コネクタ 134">
          <a:extLst>
            <a:ext uri="{FF2B5EF4-FFF2-40B4-BE49-F238E27FC236}">
              <a16:creationId xmlns:a16="http://schemas.microsoft.com/office/drawing/2014/main" id="{FEE2CDDD-CA6F-4DA1-AFD1-C8E4FBE2BB09}"/>
            </a:ext>
          </a:extLst>
        </xdr:cNvPr>
        <xdr:cNvCxnSpPr/>
      </xdr:nvCxnSpPr>
      <xdr:spPr>
        <a:xfrm flipV="1">
          <a:off x="7889240" y="7087155"/>
          <a:ext cx="79756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5659</xdr:rowOff>
    </xdr:from>
    <xdr:to>
      <xdr:col>41</xdr:col>
      <xdr:colOff>101600</xdr:colOff>
      <xdr:row>41</xdr:row>
      <xdr:rowOff>107259</xdr:rowOff>
    </xdr:to>
    <xdr:sp macro="" textlink="">
      <xdr:nvSpPr>
        <xdr:cNvPr id="136" name="楕円 135">
          <a:extLst>
            <a:ext uri="{FF2B5EF4-FFF2-40B4-BE49-F238E27FC236}">
              <a16:creationId xmlns:a16="http://schemas.microsoft.com/office/drawing/2014/main" id="{1EE39AA1-EF70-4F86-8A1D-35268B9A6635}"/>
            </a:ext>
          </a:extLst>
        </xdr:cNvPr>
        <xdr:cNvSpPr/>
      </xdr:nvSpPr>
      <xdr:spPr>
        <a:xfrm>
          <a:off x="7029450" y="703701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55104</xdr:rowOff>
    </xdr:from>
    <xdr:to>
      <xdr:col>45</xdr:col>
      <xdr:colOff>177800</xdr:colOff>
      <xdr:row>41</xdr:row>
      <xdr:rowOff>56459</xdr:rowOff>
    </xdr:to>
    <xdr:cxnSp macro="">
      <xdr:nvCxnSpPr>
        <xdr:cNvPr id="137" name="直線コネクタ 136">
          <a:extLst>
            <a:ext uri="{FF2B5EF4-FFF2-40B4-BE49-F238E27FC236}">
              <a16:creationId xmlns:a16="http://schemas.microsoft.com/office/drawing/2014/main" id="{5A71DA57-BEBF-40AF-839D-37694F3A30A3}"/>
            </a:ext>
          </a:extLst>
        </xdr:cNvPr>
        <xdr:cNvCxnSpPr/>
      </xdr:nvCxnSpPr>
      <xdr:spPr>
        <a:xfrm flipV="1">
          <a:off x="7084060" y="7088364"/>
          <a:ext cx="80518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6737</xdr:rowOff>
    </xdr:from>
    <xdr:to>
      <xdr:col>36</xdr:col>
      <xdr:colOff>165100</xdr:colOff>
      <xdr:row>41</xdr:row>
      <xdr:rowOff>108337</xdr:rowOff>
    </xdr:to>
    <xdr:sp macro="" textlink="">
      <xdr:nvSpPr>
        <xdr:cNvPr id="138" name="楕円 137">
          <a:extLst>
            <a:ext uri="{FF2B5EF4-FFF2-40B4-BE49-F238E27FC236}">
              <a16:creationId xmlns:a16="http://schemas.microsoft.com/office/drawing/2014/main" id="{4DEB84E2-B027-4776-A406-EBB0A5725A34}"/>
            </a:ext>
          </a:extLst>
        </xdr:cNvPr>
        <xdr:cNvSpPr/>
      </xdr:nvSpPr>
      <xdr:spPr>
        <a:xfrm>
          <a:off x="6231890" y="703809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56459</xdr:rowOff>
    </xdr:from>
    <xdr:to>
      <xdr:col>41</xdr:col>
      <xdr:colOff>50800</xdr:colOff>
      <xdr:row>41</xdr:row>
      <xdr:rowOff>57537</xdr:rowOff>
    </xdr:to>
    <xdr:cxnSp macro="">
      <xdr:nvCxnSpPr>
        <xdr:cNvPr id="139" name="直線コネクタ 138">
          <a:extLst>
            <a:ext uri="{FF2B5EF4-FFF2-40B4-BE49-F238E27FC236}">
              <a16:creationId xmlns:a16="http://schemas.microsoft.com/office/drawing/2014/main" id="{F1338E27-A20D-4D52-B53C-967AB881E8BA}"/>
            </a:ext>
          </a:extLst>
        </xdr:cNvPr>
        <xdr:cNvCxnSpPr/>
      </xdr:nvCxnSpPr>
      <xdr:spPr>
        <a:xfrm flipV="1">
          <a:off x="6286500" y="708971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A2C32AE9-8BE1-4060-8502-ED0AEEEECBB8}"/>
            </a:ext>
          </a:extLst>
        </xdr:cNvPr>
        <xdr:cNvSpPr txBox="1"/>
      </xdr:nvSpPr>
      <xdr:spPr>
        <a:xfrm>
          <a:off x="8422151" y="67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6DCD427D-6F64-430C-A4FD-B72B86A8E3C9}"/>
            </a:ext>
          </a:extLst>
        </xdr:cNvPr>
        <xdr:cNvSpPr txBox="1"/>
      </xdr:nvSpPr>
      <xdr:spPr>
        <a:xfrm>
          <a:off x="7641101" y="676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91161</xdr:rowOff>
    </xdr:from>
    <xdr:ext cx="534377" cy="259045"/>
    <xdr:sp macro="" textlink="">
      <xdr:nvSpPr>
        <xdr:cNvPr id="142" name="n_3aveValue【道路】&#10;一人当たり延長">
          <a:extLst>
            <a:ext uri="{FF2B5EF4-FFF2-40B4-BE49-F238E27FC236}">
              <a16:creationId xmlns:a16="http://schemas.microsoft.com/office/drawing/2014/main" id="{49C4BC2E-F9C1-4840-B1B0-50081B391D3A}"/>
            </a:ext>
          </a:extLst>
        </xdr:cNvPr>
        <xdr:cNvSpPr txBox="1"/>
      </xdr:nvSpPr>
      <xdr:spPr>
        <a:xfrm>
          <a:off x="6854971" y="661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100420</xdr:rowOff>
    </xdr:from>
    <xdr:ext cx="534377" cy="259045"/>
    <xdr:sp macro="" textlink="">
      <xdr:nvSpPr>
        <xdr:cNvPr id="143" name="n_4aveValue【道路】&#10;一人当たり延長">
          <a:extLst>
            <a:ext uri="{FF2B5EF4-FFF2-40B4-BE49-F238E27FC236}">
              <a16:creationId xmlns:a16="http://schemas.microsoft.com/office/drawing/2014/main" id="{2CA4E31C-A132-445B-A85B-A595D56A3AE7}"/>
            </a:ext>
          </a:extLst>
        </xdr:cNvPr>
        <xdr:cNvSpPr txBox="1"/>
      </xdr:nvSpPr>
      <xdr:spPr>
        <a:xfrm>
          <a:off x="6038361" y="661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95822</xdr:rowOff>
    </xdr:from>
    <xdr:ext cx="534377" cy="259045"/>
    <xdr:sp macro="" textlink="">
      <xdr:nvSpPr>
        <xdr:cNvPr id="144" name="n_1mainValue【道路】&#10;一人当たり延長">
          <a:extLst>
            <a:ext uri="{FF2B5EF4-FFF2-40B4-BE49-F238E27FC236}">
              <a16:creationId xmlns:a16="http://schemas.microsoft.com/office/drawing/2014/main" id="{6B604CBB-5730-4BA3-8CC6-ED30DB31C38B}"/>
            </a:ext>
          </a:extLst>
        </xdr:cNvPr>
        <xdr:cNvSpPr txBox="1"/>
      </xdr:nvSpPr>
      <xdr:spPr>
        <a:xfrm>
          <a:off x="8422151" y="712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97031</xdr:rowOff>
    </xdr:from>
    <xdr:ext cx="534377" cy="259045"/>
    <xdr:sp macro="" textlink="">
      <xdr:nvSpPr>
        <xdr:cNvPr id="145" name="n_2mainValue【道路】&#10;一人当たり延長">
          <a:extLst>
            <a:ext uri="{FF2B5EF4-FFF2-40B4-BE49-F238E27FC236}">
              <a16:creationId xmlns:a16="http://schemas.microsoft.com/office/drawing/2014/main" id="{7FD4DA98-2F1A-4D4A-951F-A55832D40D3E}"/>
            </a:ext>
          </a:extLst>
        </xdr:cNvPr>
        <xdr:cNvSpPr txBox="1"/>
      </xdr:nvSpPr>
      <xdr:spPr>
        <a:xfrm>
          <a:off x="7641101" y="712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98386</xdr:rowOff>
    </xdr:from>
    <xdr:ext cx="534377" cy="259045"/>
    <xdr:sp macro="" textlink="">
      <xdr:nvSpPr>
        <xdr:cNvPr id="146" name="n_3mainValue【道路】&#10;一人当たり延長">
          <a:extLst>
            <a:ext uri="{FF2B5EF4-FFF2-40B4-BE49-F238E27FC236}">
              <a16:creationId xmlns:a16="http://schemas.microsoft.com/office/drawing/2014/main" id="{5338A15E-2E29-4FD2-AF79-DE2B4F043F09}"/>
            </a:ext>
          </a:extLst>
        </xdr:cNvPr>
        <xdr:cNvSpPr txBox="1"/>
      </xdr:nvSpPr>
      <xdr:spPr>
        <a:xfrm>
          <a:off x="6854971" y="712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99464</xdr:rowOff>
    </xdr:from>
    <xdr:ext cx="534377" cy="259045"/>
    <xdr:sp macro="" textlink="">
      <xdr:nvSpPr>
        <xdr:cNvPr id="147" name="n_4mainValue【道路】&#10;一人当たり延長">
          <a:extLst>
            <a:ext uri="{FF2B5EF4-FFF2-40B4-BE49-F238E27FC236}">
              <a16:creationId xmlns:a16="http://schemas.microsoft.com/office/drawing/2014/main" id="{6B0A8554-7CFE-41E7-8D36-03D4157A6083}"/>
            </a:ext>
          </a:extLst>
        </xdr:cNvPr>
        <xdr:cNvSpPr txBox="1"/>
      </xdr:nvSpPr>
      <xdr:spPr>
        <a:xfrm>
          <a:off x="6038361" y="71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0357A92-4752-4DDF-9022-CC929A910611}"/>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A7B9AB3-FF4C-4F21-B02A-6FD8E362D027}"/>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3D2BE24-2566-49FD-9DB8-5FD196CC25D8}"/>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B834359-B228-4745-967D-74B9735CC750}"/>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813165E-1147-458D-921A-63FB0A610234}"/>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34811E3-BC46-42E2-B45A-E8CC78E5C5D5}"/>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A306E7B-823E-49FA-9FEC-B590B856FA48}"/>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223E756-078D-4581-B08E-12E75FDE3752}"/>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B8E44F4-4B1E-4D78-81BE-7EF389FE63F6}"/>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F26E514-12E3-46C2-B62C-32A6099026E5}"/>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AF1AC4A-C0E4-4DA4-B654-83AFF1798FC8}"/>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4D01A6CF-3599-4E11-ACA1-B75BC350ED2D}"/>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C8661BC8-9E95-4966-8DDB-85E68FF4CE6B}"/>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B0C985D8-A487-41B2-AD02-6B4FBA3735E3}"/>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6CE33EBA-F347-4C77-A0FC-4E8F8751D59C}"/>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B8C085D-BD63-4B05-A13F-15CC3CF57EE3}"/>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D34E1B52-55BC-4C24-9887-47ACC408AF1E}"/>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BB3BEFA9-1ADC-4816-A704-6459E95DF261}"/>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8D2919E7-8A61-4EEF-B816-F88EDA874C0A}"/>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C56865ED-D442-47F9-ADC2-418AD49F74EE}"/>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D31BC9A6-CA00-41CF-A6BF-B936B3E71F35}"/>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D1181FF-5572-46CD-A3E3-98B5CCD4F043}"/>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D9464E4E-AD1D-49DE-9E80-4F8DDFE0DB03}"/>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245C58DF-B456-428D-856E-07A8CD710E5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BDCEAC30-445B-4B5C-AAFB-AF58C1D5D62A}"/>
            </a:ext>
          </a:extLst>
        </xdr:cNvPr>
        <xdr:cNvCxnSpPr/>
      </xdr:nvCxnSpPr>
      <xdr:spPr>
        <a:xfrm flipV="1">
          <a:off x="4173855" y="956500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15D83A9E-73D2-4CDC-9871-7DD831EB67FE}"/>
            </a:ext>
          </a:extLst>
        </xdr:cNvPr>
        <xdr:cNvSpPr txBox="1"/>
      </xdr:nvSpPr>
      <xdr:spPr>
        <a:xfrm>
          <a:off x="4212590"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8EA14D6A-C5DA-41F8-9D89-FF7AF8246F94}"/>
            </a:ext>
          </a:extLst>
        </xdr:cNvPr>
        <xdr:cNvCxnSpPr/>
      </xdr:nvCxnSpPr>
      <xdr:spPr>
        <a:xfrm>
          <a:off x="4112260" y="1093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11CD5D3C-503E-4B6D-AA0C-3181E88DD38D}"/>
            </a:ext>
          </a:extLst>
        </xdr:cNvPr>
        <xdr:cNvSpPr txBox="1"/>
      </xdr:nvSpPr>
      <xdr:spPr>
        <a:xfrm>
          <a:off x="4212590" y="934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38E99F00-7FF5-4622-A1C4-2A6FABC93332}"/>
            </a:ext>
          </a:extLst>
        </xdr:cNvPr>
        <xdr:cNvCxnSpPr/>
      </xdr:nvCxnSpPr>
      <xdr:spPr>
        <a:xfrm>
          <a:off x="4112260" y="9565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BF3B8F1D-AEAC-480A-B494-8079910F6230}"/>
            </a:ext>
          </a:extLst>
        </xdr:cNvPr>
        <xdr:cNvSpPr txBox="1"/>
      </xdr:nvSpPr>
      <xdr:spPr>
        <a:xfrm>
          <a:off x="421259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0306C6F5-87E8-4CF1-B8BE-9EB73E378ECA}"/>
            </a:ext>
          </a:extLst>
        </xdr:cNvPr>
        <xdr:cNvSpPr/>
      </xdr:nvSpPr>
      <xdr:spPr>
        <a:xfrm>
          <a:off x="4131310" y="103162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6A675E95-66B2-41AF-8887-F9551C1C4614}"/>
            </a:ext>
          </a:extLst>
        </xdr:cNvPr>
        <xdr:cNvSpPr/>
      </xdr:nvSpPr>
      <xdr:spPr>
        <a:xfrm>
          <a:off x="3388360" y="10274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D5F80CC0-BF86-4546-84DE-58536EA16FE3}"/>
            </a:ext>
          </a:extLst>
        </xdr:cNvPr>
        <xdr:cNvSpPr/>
      </xdr:nvSpPr>
      <xdr:spPr>
        <a:xfrm>
          <a:off x="2571750" y="102400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1" name="フローチャート: 判断 180">
          <a:extLst>
            <a:ext uri="{FF2B5EF4-FFF2-40B4-BE49-F238E27FC236}">
              <a16:creationId xmlns:a16="http://schemas.microsoft.com/office/drawing/2014/main" id="{3DB6F354-4769-4654-BFCD-D7274F961004}"/>
            </a:ext>
          </a:extLst>
        </xdr:cNvPr>
        <xdr:cNvSpPr/>
      </xdr:nvSpPr>
      <xdr:spPr>
        <a:xfrm>
          <a:off x="1774190" y="102419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82" name="フローチャート: 判断 181">
          <a:extLst>
            <a:ext uri="{FF2B5EF4-FFF2-40B4-BE49-F238E27FC236}">
              <a16:creationId xmlns:a16="http://schemas.microsoft.com/office/drawing/2014/main" id="{76432870-AB6A-4950-A793-73FF5D508D7E}"/>
            </a:ext>
          </a:extLst>
        </xdr:cNvPr>
        <xdr:cNvSpPr/>
      </xdr:nvSpPr>
      <xdr:spPr>
        <a:xfrm>
          <a:off x="988060" y="10236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E941131-A735-4F4F-9458-A1D2FB81F65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5B265AB-BD54-4C93-8EB4-C9587302F478}"/>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EDF3817-4EAA-4DB7-B530-83C0C301850E}"/>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2634FF7-F2F0-465D-ABCA-9603D442EF23}"/>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4F21344-C103-4B9F-9B2F-B4557D6EF8A9}"/>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40640</xdr:rowOff>
    </xdr:from>
    <xdr:to>
      <xdr:col>24</xdr:col>
      <xdr:colOff>114300</xdr:colOff>
      <xdr:row>56</xdr:row>
      <xdr:rowOff>142240</xdr:rowOff>
    </xdr:to>
    <xdr:sp macro="" textlink="">
      <xdr:nvSpPr>
        <xdr:cNvPr id="188" name="楕円 187">
          <a:extLst>
            <a:ext uri="{FF2B5EF4-FFF2-40B4-BE49-F238E27FC236}">
              <a16:creationId xmlns:a16="http://schemas.microsoft.com/office/drawing/2014/main" id="{C88EEDFE-2954-48A1-B315-83D5EE7FEF02}"/>
            </a:ext>
          </a:extLst>
        </xdr:cNvPr>
        <xdr:cNvSpPr/>
      </xdr:nvSpPr>
      <xdr:spPr>
        <a:xfrm>
          <a:off x="4131310" y="96418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127017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DD4B9413-4804-48CF-BAD2-C322624F9EBC}"/>
            </a:ext>
          </a:extLst>
        </xdr:cNvPr>
        <xdr:cNvSpPr txBox="1"/>
      </xdr:nvSpPr>
      <xdr:spPr>
        <a:xfrm>
          <a:off x="4212590"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2540</xdr:rowOff>
    </xdr:from>
    <xdr:to>
      <xdr:col>20</xdr:col>
      <xdr:colOff>38100</xdr:colOff>
      <xdr:row>56</xdr:row>
      <xdr:rowOff>104140</xdr:rowOff>
    </xdr:to>
    <xdr:sp macro="" textlink="">
      <xdr:nvSpPr>
        <xdr:cNvPr id="190" name="楕円 189">
          <a:extLst>
            <a:ext uri="{FF2B5EF4-FFF2-40B4-BE49-F238E27FC236}">
              <a16:creationId xmlns:a16="http://schemas.microsoft.com/office/drawing/2014/main" id="{B2E6F6F2-742D-4F0A-86F9-65D6E10A16CC}"/>
            </a:ext>
          </a:extLst>
        </xdr:cNvPr>
        <xdr:cNvSpPr/>
      </xdr:nvSpPr>
      <xdr:spPr>
        <a:xfrm>
          <a:off x="3388360" y="96037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53340</xdr:rowOff>
    </xdr:from>
    <xdr:to>
      <xdr:col>24</xdr:col>
      <xdr:colOff>63500</xdr:colOff>
      <xdr:row>56</xdr:row>
      <xdr:rowOff>91440</xdr:rowOff>
    </xdr:to>
    <xdr:cxnSp macro="">
      <xdr:nvCxnSpPr>
        <xdr:cNvPr id="191" name="直線コネクタ 190">
          <a:extLst>
            <a:ext uri="{FF2B5EF4-FFF2-40B4-BE49-F238E27FC236}">
              <a16:creationId xmlns:a16="http://schemas.microsoft.com/office/drawing/2014/main" id="{741A3352-DC2B-4D24-A11E-AE3705F4CDE0}"/>
            </a:ext>
          </a:extLst>
        </xdr:cNvPr>
        <xdr:cNvCxnSpPr/>
      </xdr:nvCxnSpPr>
      <xdr:spPr>
        <a:xfrm>
          <a:off x="3431540" y="9658350"/>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107315</xdr:rowOff>
    </xdr:from>
    <xdr:to>
      <xdr:col>15</xdr:col>
      <xdr:colOff>101600</xdr:colOff>
      <xdr:row>56</xdr:row>
      <xdr:rowOff>37465</xdr:rowOff>
    </xdr:to>
    <xdr:sp macro="" textlink="">
      <xdr:nvSpPr>
        <xdr:cNvPr id="192" name="楕円 191">
          <a:extLst>
            <a:ext uri="{FF2B5EF4-FFF2-40B4-BE49-F238E27FC236}">
              <a16:creationId xmlns:a16="http://schemas.microsoft.com/office/drawing/2014/main" id="{D442FF81-CBEE-445A-8CD4-9EE9E3521EDF}"/>
            </a:ext>
          </a:extLst>
        </xdr:cNvPr>
        <xdr:cNvSpPr/>
      </xdr:nvSpPr>
      <xdr:spPr>
        <a:xfrm>
          <a:off x="2571750" y="95351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158115</xdr:rowOff>
    </xdr:from>
    <xdr:to>
      <xdr:col>19</xdr:col>
      <xdr:colOff>177800</xdr:colOff>
      <xdr:row>56</xdr:row>
      <xdr:rowOff>53340</xdr:rowOff>
    </xdr:to>
    <xdr:cxnSp macro="">
      <xdr:nvCxnSpPr>
        <xdr:cNvPr id="193" name="直線コネクタ 192">
          <a:extLst>
            <a:ext uri="{FF2B5EF4-FFF2-40B4-BE49-F238E27FC236}">
              <a16:creationId xmlns:a16="http://schemas.microsoft.com/office/drawing/2014/main" id="{B3545933-B0F4-438E-BD65-243E21524856}"/>
            </a:ext>
          </a:extLst>
        </xdr:cNvPr>
        <xdr:cNvCxnSpPr/>
      </xdr:nvCxnSpPr>
      <xdr:spPr>
        <a:xfrm>
          <a:off x="2626360" y="9589770"/>
          <a:ext cx="80518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107315</xdr:rowOff>
    </xdr:from>
    <xdr:to>
      <xdr:col>10</xdr:col>
      <xdr:colOff>165100</xdr:colOff>
      <xdr:row>56</xdr:row>
      <xdr:rowOff>37465</xdr:rowOff>
    </xdr:to>
    <xdr:sp macro="" textlink="">
      <xdr:nvSpPr>
        <xdr:cNvPr id="194" name="楕円 193">
          <a:extLst>
            <a:ext uri="{FF2B5EF4-FFF2-40B4-BE49-F238E27FC236}">
              <a16:creationId xmlns:a16="http://schemas.microsoft.com/office/drawing/2014/main" id="{FB778AC5-88B7-4F2C-8217-DC4946997903}"/>
            </a:ext>
          </a:extLst>
        </xdr:cNvPr>
        <xdr:cNvSpPr/>
      </xdr:nvSpPr>
      <xdr:spPr>
        <a:xfrm>
          <a:off x="1774190" y="95351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158115</xdr:rowOff>
    </xdr:from>
    <xdr:to>
      <xdr:col>15</xdr:col>
      <xdr:colOff>50800</xdr:colOff>
      <xdr:row>55</xdr:row>
      <xdr:rowOff>158115</xdr:rowOff>
    </xdr:to>
    <xdr:cxnSp macro="">
      <xdr:nvCxnSpPr>
        <xdr:cNvPr id="195" name="直線コネクタ 194">
          <a:extLst>
            <a:ext uri="{FF2B5EF4-FFF2-40B4-BE49-F238E27FC236}">
              <a16:creationId xmlns:a16="http://schemas.microsoft.com/office/drawing/2014/main" id="{B4A4EC5A-DB67-4A11-84D1-DB3BB33D9936}"/>
            </a:ext>
          </a:extLst>
        </xdr:cNvPr>
        <xdr:cNvCxnSpPr/>
      </xdr:nvCxnSpPr>
      <xdr:spPr>
        <a:xfrm>
          <a:off x="1828800" y="958977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67310</xdr:rowOff>
    </xdr:from>
    <xdr:to>
      <xdr:col>6</xdr:col>
      <xdr:colOff>38100</xdr:colOff>
      <xdr:row>55</xdr:row>
      <xdr:rowOff>168910</xdr:rowOff>
    </xdr:to>
    <xdr:sp macro="" textlink="">
      <xdr:nvSpPr>
        <xdr:cNvPr id="196" name="楕円 195">
          <a:extLst>
            <a:ext uri="{FF2B5EF4-FFF2-40B4-BE49-F238E27FC236}">
              <a16:creationId xmlns:a16="http://schemas.microsoft.com/office/drawing/2014/main" id="{1DCB906A-36A9-49CF-AD9E-E79AF12151AB}"/>
            </a:ext>
          </a:extLst>
        </xdr:cNvPr>
        <xdr:cNvSpPr/>
      </xdr:nvSpPr>
      <xdr:spPr>
        <a:xfrm>
          <a:off x="988060" y="949515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118110</xdr:rowOff>
    </xdr:from>
    <xdr:to>
      <xdr:col>10</xdr:col>
      <xdr:colOff>114300</xdr:colOff>
      <xdr:row>55</xdr:row>
      <xdr:rowOff>158115</xdr:rowOff>
    </xdr:to>
    <xdr:cxnSp macro="">
      <xdr:nvCxnSpPr>
        <xdr:cNvPr id="197" name="直線コネクタ 196">
          <a:extLst>
            <a:ext uri="{FF2B5EF4-FFF2-40B4-BE49-F238E27FC236}">
              <a16:creationId xmlns:a16="http://schemas.microsoft.com/office/drawing/2014/main" id="{6B425F56-62C3-433A-9511-125E9041DF4A}"/>
            </a:ext>
          </a:extLst>
        </xdr:cNvPr>
        <xdr:cNvCxnSpPr/>
      </xdr:nvCxnSpPr>
      <xdr:spPr>
        <a:xfrm>
          <a:off x="1031240" y="9549765"/>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8C75C31C-E3CA-4146-9471-0C304EBAB17D}"/>
            </a:ext>
          </a:extLst>
        </xdr:cNvPr>
        <xdr:cNvSpPr txBox="1"/>
      </xdr:nvSpPr>
      <xdr:spPr>
        <a:xfrm>
          <a:off x="32391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1222EDA2-AC62-4464-8432-15EE93476D01}"/>
            </a:ext>
          </a:extLst>
        </xdr:cNvPr>
        <xdr:cNvSpPr txBox="1"/>
      </xdr:nvSpPr>
      <xdr:spPr>
        <a:xfrm>
          <a:off x="24390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D9779A3E-3EAD-46A1-AD21-D45F7840219A}"/>
            </a:ext>
          </a:extLst>
        </xdr:cNvPr>
        <xdr:cNvSpPr txBox="1"/>
      </xdr:nvSpPr>
      <xdr:spPr>
        <a:xfrm>
          <a:off x="164148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40022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853D0EB-B7B2-40EC-924B-FC58D0E0C640}"/>
            </a:ext>
          </a:extLst>
        </xdr:cNvPr>
        <xdr:cNvSpPr txBox="1"/>
      </xdr:nvSpPr>
      <xdr:spPr>
        <a:xfrm>
          <a:off x="85535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120667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59068612-9DEC-459E-8067-C7B935FE3C9D}"/>
            </a:ext>
          </a:extLst>
        </xdr:cNvPr>
        <xdr:cNvSpPr txBox="1"/>
      </xdr:nvSpPr>
      <xdr:spPr>
        <a:xfrm>
          <a:off x="3239144" y="938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53992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37E9ADDD-E2C7-40C0-AA5A-EEDD27A00DF4}"/>
            </a:ext>
          </a:extLst>
        </xdr:cNvPr>
        <xdr:cNvSpPr txBox="1"/>
      </xdr:nvSpPr>
      <xdr:spPr>
        <a:xfrm>
          <a:off x="2439044" y="931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53992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D734E1CD-8E72-481A-90AA-B780376F7088}"/>
            </a:ext>
          </a:extLst>
        </xdr:cNvPr>
        <xdr:cNvSpPr txBox="1"/>
      </xdr:nvSpPr>
      <xdr:spPr>
        <a:xfrm>
          <a:off x="1641484" y="931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13987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88317F3D-93FC-43A0-B22A-621F7A934BED}"/>
            </a:ext>
          </a:extLst>
        </xdr:cNvPr>
        <xdr:cNvSpPr txBox="1"/>
      </xdr:nvSpPr>
      <xdr:spPr>
        <a:xfrm>
          <a:off x="85535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BEF6251-0530-400B-8D39-F584F8895B61}"/>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BA174D7-BD22-4C30-90BE-2DDB436A6024}"/>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1392F6B-2E52-4313-A972-DAC50D91D136}"/>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1B3F522-1F44-4323-8A37-FFBBAA09006D}"/>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9DD528F-480F-4897-B7D6-98F1F178F538}"/>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8D35918-6BCE-487C-A60E-BACD90A8CEDB}"/>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6CF9A0E-C29F-4BAF-9339-E59B42B00653}"/>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EF168F9-1398-4824-B58B-F2E4F1DACD5D}"/>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948C0E1-1872-4B5B-A70A-DA048C411494}"/>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1B7FA5F-1717-448D-95A7-FEF121096C4D}"/>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983B84CE-07B4-4B07-9FB6-3B7B11224458}"/>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6A47ABD7-3E7E-4C9A-9154-00626945C81B}"/>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77D0E35-5FB8-4176-BA51-33E2D6953AFD}"/>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9AB83755-D8D1-4C1C-B756-FA1B9BCF2AFC}"/>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433DEF61-CA9A-4430-A142-E8C1CEAE13BB}"/>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817B6C0C-C6C2-4598-B5F3-E96B308942E5}"/>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F294836-1D82-482A-BA66-2D1C5ECA8D9C}"/>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180C31BC-0237-42F9-8BF5-F05DABDD9498}"/>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740B5F15-02CA-4860-B505-154B14E3CFDF}"/>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556C0573-B8D9-4B94-AD9D-5CB6FC2C8BB4}"/>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3D0016BC-7D8A-49AE-9B19-5446CBBAE3B7}"/>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592EA7F-5D32-4380-9107-798670EF0616}"/>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3EA5A58-DB34-4A24-B8A3-ABE720D89D4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DA6CEDEA-C879-4040-837E-4C11CFF853EB}"/>
            </a:ext>
          </a:extLst>
        </xdr:cNvPr>
        <xdr:cNvCxnSpPr/>
      </xdr:nvCxnSpPr>
      <xdr:spPr>
        <a:xfrm flipV="1">
          <a:off x="9429115" y="9696927"/>
          <a:ext cx="0" cy="1350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50E4505-AB46-49E0-97D8-380A7FD2C13B}"/>
            </a:ext>
          </a:extLst>
        </xdr:cNvPr>
        <xdr:cNvSpPr txBox="1"/>
      </xdr:nvSpPr>
      <xdr:spPr>
        <a:xfrm>
          <a:off x="946785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25835249-DED8-4DD2-9DB1-249C3C98D188}"/>
            </a:ext>
          </a:extLst>
        </xdr:cNvPr>
        <xdr:cNvCxnSpPr/>
      </xdr:nvCxnSpPr>
      <xdr:spPr>
        <a:xfrm>
          <a:off x="9356090" y="1104699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CD16B4C1-7C7F-472A-8D91-84C4985F45E0}"/>
            </a:ext>
          </a:extLst>
        </xdr:cNvPr>
        <xdr:cNvSpPr txBox="1"/>
      </xdr:nvSpPr>
      <xdr:spPr>
        <a:xfrm>
          <a:off x="9467850" y="94778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716BCD7D-BB33-42C2-997A-B4A776F1F0EB}"/>
            </a:ext>
          </a:extLst>
        </xdr:cNvPr>
        <xdr:cNvCxnSpPr/>
      </xdr:nvCxnSpPr>
      <xdr:spPr>
        <a:xfrm>
          <a:off x="9356090" y="969692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DECE0649-184F-4746-87A0-58078E20ABDE}"/>
            </a:ext>
          </a:extLst>
        </xdr:cNvPr>
        <xdr:cNvSpPr txBox="1"/>
      </xdr:nvSpPr>
      <xdr:spPr>
        <a:xfrm>
          <a:off x="9467850" y="10514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8B5FA481-B41A-4130-A627-6C5EA7E8F854}"/>
            </a:ext>
          </a:extLst>
        </xdr:cNvPr>
        <xdr:cNvSpPr/>
      </xdr:nvSpPr>
      <xdr:spPr>
        <a:xfrm>
          <a:off x="9394190" y="10657026"/>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B96936D8-A367-4432-85FD-D78A5D93ADF9}"/>
            </a:ext>
          </a:extLst>
        </xdr:cNvPr>
        <xdr:cNvSpPr/>
      </xdr:nvSpPr>
      <xdr:spPr>
        <a:xfrm>
          <a:off x="8632190" y="1065570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2F78A1AC-602C-4FCC-A000-0BB7CB1A3639}"/>
            </a:ext>
          </a:extLst>
        </xdr:cNvPr>
        <xdr:cNvSpPr/>
      </xdr:nvSpPr>
      <xdr:spPr>
        <a:xfrm>
          <a:off x="7846060" y="1068668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38" name="フローチャート: 判断 237">
          <a:extLst>
            <a:ext uri="{FF2B5EF4-FFF2-40B4-BE49-F238E27FC236}">
              <a16:creationId xmlns:a16="http://schemas.microsoft.com/office/drawing/2014/main" id="{35D057F0-066D-4D81-9997-B60BADD0CBA2}"/>
            </a:ext>
          </a:extLst>
        </xdr:cNvPr>
        <xdr:cNvSpPr/>
      </xdr:nvSpPr>
      <xdr:spPr>
        <a:xfrm>
          <a:off x="7029450" y="105351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77427</xdr:rowOff>
    </xdr:from>
    <xdr:to>
      <xdr:col>36</xdr:col>
      <xdr:colOff>165100</xdr:colOff>
      <xdr:row>62</xdr:row>
      <xdr:rowOff>7577</xdr:rowOff>
    </xdr:to>
    <xdr:sp macro="" textlink="">
      <xdr:nvSpPr>
        <xdr:cNvPr id="239" name="フローチャート: 判断 238">
          <a:extLst>
            <a:ext uri="{FF2B5EF4-FFF2-40B4-BE49-F238E27FC236}">
              <a16:creationId xmlns:a16="http://schemas.microsoft.com/office/drawing/2014/main" id="{E70326BE-7E74-44DE-82A6-1BBF97C52C84}"/>
            </a:ext>
          </a:extLst>
        </xdr:cNvPr>
        <xdr:cNvSpPr/>
      </xdr:nvSpPr>
      <xdr:spPr>
        <a:xfrm>
          <a:off x="6231890" y="1053587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4E85CC8-3009-4C97-9ADC-652ADF1D82A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92B46F6-68B5-40E3-9787-96EA70F21072}"/>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8A75C4D-D172-4B76-91D9-B15B42B64939}"/>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4F6608A-71E5-4A18-ABE6-F78A6F6D032C}"/>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9CCE35D-68A5-4B6E-B77B-0BC4BCD3C1C9}"/>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9004</xdr:rowOff>
    </xdr:from>
    <xdr:to>
      <xdr:col>55</xdr:col>
      <xdr:colOff>50800</xdr:colOff>
      <xdr:row>64</xdr:row>
      <xdr:rowOff>110604</xdr:rowOff>
    </xdr:to>
    <xdr:sp macro="" textlink="">
      <xdr:nvSpPr>
        <xdr:cNvPr id="245" name="楕円 244">
          <a:extLst>
            <a:ext uri="{FF2B5EF4-FFF2-40B4-BE49-F238E27FC236}">
              <a16:creationId xmlns:a16="http://schemas.microsoft.com/office/drawing/2014/main" id="{6A84044B-CDD5-464A-9523-0D1337FD7B78}"/>
            </a:ext>
          </a:extLst>
        </xdr:cNvPr>
        <xdr:cNvSpPr/>
      </xdr:nvSpPr>
      <xdr:spPr>
        <a:xfrm>
          <a:off x="9394190" y="10983709"/>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95381</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0E38F0F7-C960-47D6-9470-8819FEF5121B}"/>
            </a:ext>
          </a:extLst>
        </xdr:cNvPr>
        <xdr:cNvSpPr txBox="1"/>
      </xdr:nvSpPr>
      <xdr:spPr>
        <a:xfrm>
          <a:off x="9467850" y="1089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9084</xdr:rowOff>
    </xdr:from>
    <xdr:to>
      <xdr:col>50</xdr:col>
      <xdr:colOff>165100</xdr:colOff>
      <xdr:row>64</xdr:row>
      <xdr:rowOff>110684</xdr:rowOff>
    </xdr:to>
    <xdr:sp macro="" textlink="">
      <xdr:nvSpPr>
        <xdr:cNvPr id="247" name="楕円 246">
          <a:extLst>
            <a:ext uri="{FF2B5EF4-FFF2-40B4-BE49-F238E27FC236}">
              <a16:creationId xmlns:a16="http://schemas.microsoft.com/office/drawing/2014/main" id="{A74FB5E4-A76B-4EB1-8B4C-6245F571840B}"/>
            </a:ext>
          </a:extLst>
        </xdr:cNvPr>
        <xdr:cNvSpPr/>
      </xdr:nvSpPr>
      <xdr:spPr>
        <a:xfrm>
          <a:off x="8632190" y="1098378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59804</xdr:rowOff>
    </xdr:from>
    <xdr:to>
      <xdr:col>55</xdr:col>
      <xdr:colOff>0</xdr:colOff>
      <xdr:row>64</xdr:row>
      <xdr:rowOff>59884</xdr:rowOff>
    </xdr:to>
    <xdr:cxnSp macro="">
      <xdr:nvCxnSpPr>
        <xdr:cNvPr id="248" name="直線コネクタ 247">
          <a:extLst>
            <a:ext uri="{FF2B5EF4-FFF2-40B4-BE49-F238E27FC236}">
              <a16:creationId xmlns:a16="http://schemas.microsoft.com/office/drawing/2014/main" id="{7E6AB670-4E81-46D1-85EB-BC8D4B8ACE84}"/>
            </a:ext>
          </a:extLst>
        </xdr:cNvPr>
        <xdr:cNvCxnSpPr/>
      </xdr:nvCxnSpPr>
      <xdr:spPr>
        <a:xfrm flipV="1">
          <a:off x="8686800" y="11028794"/>
          <a:ext cx="74295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9589</xdr:rowOff>
    </xdr:from>
    <xdr:to>
      <xdr:col>46</xdr:col>
      <xdr:colOff>38100</xdr:colOff>
      <xdr:row>64</xdr:row>
      <xdr:rowOff>111189</xdr:rowOff>
    </xdr:to>
    <xdr:sp macro="" textlink="">
      <xdr:nvSpPr>
        <xdr:cNvPr id="249" name="楕円 248">
          <a:extLst>
            <a:ext uri="{FF2B5EF4-FFF2-40B4-BE49-F238E27FC236}">
              <a16:creationId xmlns:a16="http://schemas.microsoft.com/office/drawing/2014/main" id="{3BA6BC4B-6442-4E23-A5DB-969BD7C11A23}"/>
            </a:ext>
          </a:extLst>
        </xdr:cNvPr>
        <xdr:cNvSpPr/>
      </xdr:nvSpPr>
      <xdr:spPr>
        <a:xfrm>
          <a:off x="7846060" y="1098429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59884</xdr:rowOff>
    </xdr:from>
    <xdr:to>
      <xdr:col>50</xdr:col>
      <xdr:colOff>114300</xdr:colOff>
      <xdr:row>64</xdr:row>
      <xdr:rowOff>60389</xdr:rowOff>
    </xdr:to>
    <xdr:cxnSp macro="">
      <xdr:nvCxnSpPr>
        <xdr:cNvPr id="250" name="直線コネクタ 249">
          <a:extLst>
            <a:ext uri="{FF2B5EF4-FFF2-40B4-BE49-F238E27FC236}">
              <a16:creationId xmlns:a16="http://schemas.microsoft.com/office/drawing/2014/main" id="{E89B635B-71FE-4987-B546-D8A7287F5B42}"/>
            </a:ext>
          </a:extLst>
        </xdr:cNvPr>
        <xdr:cNvCxnSpPr/>
      </xdr:nvCxnSpPr>
      <xdr:spPr>
        <a:xfrm flipV="1">
          <a:off x="7889240" y="11028874"/>
          <a:ext cx="79756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9680</xdr:rowOff>
    </xdr:from>
    <xdr:to>
      <xdr:col>41</xdr:col>
      <xdr:colOff>101600</xdr:colOff>
      <xdr:row>64</xdr:row>
      <xdr:rowOff>111280</xdr:rowOff>
    </xdr:to>
    <xdr:sp macro="" textlink="">
      <xdr:nvSpPr>
        <xdr:cNvPr id="251" name="楕円 250">
          <a:extLst>
            <a:ext uri="{FF2B5EF4-FFF2-40B4-BE49-F238E27FC236}">
              <a16:creationId xmlns:a16="http://schemas.microsoft.com/office/drawing/2014/main" id="{819421D5-B783-42A1-AE46-EF9D9E96A730}"/>
            </a:ext>
          </a:extLst>
        </xdr:cNvPr>
        <xdr:cNvSpPr/>
      </xdr:nvSpPr>
      <xdr:spPr>
        <a:xfrm>
          <a:off x="7029450" y="1098438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60389</xdr:rowOff>
    </xdr:from>
    <xdr:to>
      <xdr:col>45</xdr:col>
      <xdr:colOff>177800</xdr:colOff>
      <xdr:row>64</xdr:row>
      <xdr:rowOff>60480</xdr:rowOff>
    </xdr:to>
    <xdr:cxnSp macro="">
      <xdr:nvCxnSpPr>
        <xdr:cNvPr id="252" name="直線コネクタ 251">
          <a:extLst>
            <a:ext uri="{FF2B5EF4-FFF2-40B4-BE49-F238E27FC236}">
              <a16:creationId xmlns:a16="http://schemas.microsoft.com/office/drawing/2014/main" id="{FC59471F-999A-4BCA-9F86-A243FCFC943A}"/>
            </a:ext>
          </a:extLst>
        </xdr:cNvPr>
        <xdr:cNvCxnSpPr/>
      </xdr:nvCxnSpPr>
      <xdr:spPr>
        <a:xfrm flipV="1">
          <a:off x="7084060" y="11029379"/>
          <a:ext cx="80518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9756</xdr:rowOff>
    </xdr:from>
    <xdr:to>
      <xdr:col>36</xdr:col>
      <xdr:colOff>165100</xdr:colOff>
      <xdr:row>64</xdr:row>
      <xdr:rowOff>111356</xdr:rowOff>
    </xdr:to>
    <xdr:sp macro="" textlink="">
      <xdr:nvSpPr>
        <xdr:cNvPr id="253" name="楕円 252">
          <a:extLst>
            <a:ext uri="{FF2B5EF4-FFF2-40B4-BE49-F238E27FC236}">
              <a16:creationId xmlns:a16="http://schemas.microsoft.com/office/drawing/2014/main" id="{72B1BB79-1436-46A3-8568-D5412DB64CCE}"/>
            </a:ext>
          </a:extLst>
        </xdr:cNvPr>
        <xdr:cNvSpPr/>
      </xdr:nvSpPr>
      <xdr:spPr>
        <a:xfrm>
          <a:off x="6231890" y="1098446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60480</xdr:rowOff>
    </xdr:from>
    <xdr:to>
      <xdr:col>41</xdr:col>
      <xdr:colOff>50800</xdr:colOff>
      <xdr:row>64</xdr:row>
      <xdr:rowOff>60556</xdr:rowOff>
    </xdr:to>
    <xdr:cxnSp macro="">
      <xdr:nvCxnSpPr>
        <xdr:cNvPr id="254" name="直線コネクタ 253">
          <a:extLst>
            <a:ext uri="{FF2B5EF4-FFF2-40B4-BE49-F238E27FC236}">
              <a16:creationId xmlns:a16="http://schemas.microsoft.com/office/drawing/2014/main" id="{AA53261F-D831-465C-BA4A-09A308D698AB}"/>
            </a:ext>
          </a:extLst>
        </xdr:cNvPr>
        <xdr:cNvCxnSpPr/>
      </xdr:nvCxnSpPr>
      <xdr:spPr>
        <a:xfrm flipV="1">
          <a:off x="6286500" y="11029470"/>
          <a:ext cx="79756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88487757-DC26-4471-BCFE-34591269E897}"/>
            </a:ext>
          </a:extLst>
        </xdr:cNvPr>
        <xdr:cNvSpPr txBox="1"/>
      </xdr:nvSpPr>
      <xdr:spPr>
        <a:xfrm>
          <a:off x="8401265" y="1043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B04F2120-D2BF-40AF-971D-8F9FDBA63055}"/>
            </a:ext>
          </a:extLst>
        </xdr:cNvPr>
        <xdr:cNvSpPr txBox="1"/>
      </xdr:nvSpPr>
      <xdr:spPr>
        <a:xfrm>
          <a:off x="7610690" y="1046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23338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DE7DA2E4-7768-4136-B404-C4D84C2F2006}"/>
            </a:ext>
          </a:extLst>
        </xdr:cNvPr>
        <xdr:cNvSpPr txBox="1"/>
      </xdr:nvSpPr>
      <xdr:spPr>
        <a:xfrm>
          <a:off x="6822655" y="1030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24104</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85119C05-A123-4414-B1A7-08904B0E27C1}"/>
            </a:ext>
          </a:extLst>
        </xdr:cNvPr>
        <xdr:cNvSpPr txBox="1"/>
      </xdr:nvSpPr>
      <xdr:spPr>
        <a:xfrm>
          <a:off x="6007950" y="1030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101811</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2298D344-0337-409F-B8BC-8DAD70A40029}"/>
            </a:ext>
          </a:extLst>
        </xdr:cNvPr>
        <xdr:cNvSpPr txBox="1"/>
      </xdr:nvSpPr>
      <xdr:spPr>
        <a:xfrm>
          <a:off x="8422151" y="11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102316</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FBDB697C-929D-42E6-A4D6-8633F0335472}"/>
            </a:ext>
          </a:extLst>
        </xdr:cNvPr>
        <xdr:cNvSpPr txBox="1"/>
      </xdr:nvSpPr>
      <xdr:spPr>
        <a:xfrm>
          <a:off x="7641101" y="110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102407</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50CB4D0A-EC2E-4244-8CED-2BFD7ED995FD}"/>
            </a:ext>
          </a:extLst>
        </xdr:cNvPr>
        <xdr:cNvSpPr txBox="1"/>
      </xdr:nvSpPr>
      <xdr:spPr>
        <a:xfrm>
          <a:off x="6854971" y="110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102483</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6621F066-5E07-43FA-B339-A9C2B1C3E1D2}"/>
            </a:ext>
          </a:extLst>
        </xdr:cNvPr>
        <xdr:cNvSpPr txBox="1"/>
      </xdr:nvSpPr>
      <xdr:spPr>
        <a:xfrm>
          <a:off x="6038361" y="110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06F1ABD-B97A-4498-8CAB-B9E6CEA79B6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1803F72-5824-43FC-A316-D79CD3BC6BA7}"/>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CA798A4-B7BD-4B89-A56A-43743FF4CBD3}"/>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42657F4-F86B-4E8D-9A15-8A5564EC032F}"/>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142AC83-50A8-42CD-BC37-E6C885A89DFA}"/>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633E5F7-B995-4AF3-8B3C-518FBAACABD8}"/>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96CD305-6319-43F1-977A-F1ED35F98EC6}"/>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8B645EE-4A26-43BD-B395-55958E55F85E}"/>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A4B99D2-3BC9-4E8A-A75A-A57E33FCC25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B248240-CE64-4A94-9B4A-3FE5231BB5E2}"/>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8F9F92C0-E523-4109-9D09-F8227C87F5CD}"/>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75379C61-6B7E-4906-A7D3-8408ACAFA979}"/>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7E950044-E574-4BD4-AB2D-58FA23EE4DB5}"/>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BF6AB018-D648-4A6B-AD02-C80BD06CE68C}"/>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8AA2B56B-F0B3-4313-B24F-8B0E5BF98923}"/>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F03B806D-FF81-4D11-B8DF-A99A77C40424}"/>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2B0AF0A0-B803-440D-A8E5-A7BF8E2BC27E}"/>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73D57AD-1E70-4126-BFCF-34CAFEE68881}"/>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3071F53-FA4C-417C-BF65-5B86D500738A}"/>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15657F6D-4C1B-4836-8E49-BD15C301488A}"/>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6C796D0F-8524-4B2B-AEE5-7F5DAADC686A}"/>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9D595A3-86BC-4E6A-9754-2B44968CE09C}"/>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86DABEFB-7F54-43D7-A08E-E6152FF21551}"/>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7E44A9BA-2603-4210-AE5A-390EC92CBB2E}"/>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4B6808A4-A06E-46AC-A1A2-FFA0A9EDA142}"/>
            </a:ext>
          </a:extLst>
        </xdr:cNvPr>
        <xdr:cNvCxnSpPr/>
      </xdr:nvCxnSpPr>
      <xdr:spPr>
        <a:xfrm flipV="1">
          <a:off x="4173855" y="135826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90B279C9-8DC6-4D3A-B021-023D50766197}"/>
            </a:ext>
          </a:extLst>
        </xdr:cNvPr>
        <xdr:cNvSpPr txBox="1"/>
      </xdr:nvSpPr>
      <xdr:spPr>
        <a:xfrm>
          <a:off x="421259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E92601D4-DB44-4CC7-8362-3772E1B3597B}"/>
            </a:ext>
          </a:extLst>
        </xdr:cNvPr>
        <xdr:cNvCxnSpPr/>
      </xdr:nvCxnSpPr>
      <xdr:spPr>
        <a:xfrm>
          <a:off x="4112260" y="14847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A69248D-FF3D-41F0-83DD-9AC46C29298D}"/>
            </a:ext>
          </a:extLst>
        </xdr:cNvPr>
        <xdr:cNvSpPr txBox="1"/>
      </xdr:nvSpPr>
      <xdr:spPr>
        <a:xfrm>
          <a:off x="421259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7B1ED849-8121-4CC6-98B9-04B134ECBBB7}"/>
            </a:ext>
          </a:extLst>
        </xdr:cNvPr>
        <xdr:cNvCxnSpPr/>
      </xdr:nvCxnSpPr>
      <xdr:spPr>
        <a:xfrm>
          <a:off x="4112260" y="13582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C5182019-5B95-49CC-AF0C-28A1AB2B7526}"/>
            </a:ext>
          </a:extLst>
        </xdr:cNvPr>
        <xdr:cNvSpPr txBox="1"/>
      </xdr:nvSpPr>
      <xdr:spPr>
        <a:xfrm>
          <a:off x="4212590" y="14251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7A224D6A-FCF4-4D0E-9D20-4D2A0A39B3AC}"/>
            </a:ext>
          </a:extLst>
        </xdr:cNvPr>
        <xdr:cNvSpPr/>
      </xdr:nvSpPr>
      <xdr:spPr>
        <a:xfrm>
          <a:off x="4131310" y="142690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34752894-01F5-467F-9964-6C08D6F93046}"/>
            </a:ext>
          </a:extLst>
        </xdr:cNvPr>
        <xdr:cNvSpPr/>
      </xdr:nvSpPr>
      <xdr:spPr>
        <a:xfrm>
          <a:off x="3388360" y="1427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39F63805-7D80-4C44-881D-9B4CCA55145B}"/>
            </a:ext>
          </a:extLst>
        </xdr:cNvPr>
        <xdr:cNvSpPr/>
      </xdr:nvSpPr>
      <xdr:spPr>
        <a:xfrm>
          <a:off x="2571750" y="142519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6" name="フローチャート: 判断 295">
          <a:extLst>
            <a:ext uri="{FF2B5EF4-FFF2-40B4-BE49-F238E27FC236}">
              <a16:creationId xmlns:a16="http://schemas.microsoft.com/office/drawing/2014/main" id="{47BC67F7-DD7F-44C2-BEBB-9B0D34D792CB}"/>
            </a:ext>
          </a:extLst>
        </xdr:cNvPr>
        <xdr:cNvSpPr/>
      </xdr:nvSpPr>
      <xdr:spPr>
        <a:xfrm>
          <a:off x="1774190" y="141986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7" name="フローチャート: 判断 296">
          <a:extLst>
            <a:ext uri="{FF2B5EF4-FFF2-40B4-BE49-F238E27FC236}">
              <a16:creationId xmlns:a16="http://schemas.microsoft.com/office/drawing/2014/main" id="{FEDFC79E-F6DD-4F72-A147-43591440760B}"/>
            </a:ext>
          </a:extLst>
        </xdr:cNvPr>
        <xdr:cNvSpPr/>
      </xdr:nvSpPr>
      <xdr:spPr>
        <a:xfrm>
          <a:off x="988060" y="141909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2B84F64-B1D6-444C-B047-F63205752ABA}"/>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28605C2-F6AB-4328-A9FF-C47F8A226231}"/>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1AE53E4-C1E6-479D-BAFE-A6FBD6D71BEF}"/>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EFCCDC6-A439-4792-961A-4204A998687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2655491-28D1-4228-BF2B-945531717815}"/>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303" name="楕円 302">
          <a:extLst>
            <a:ext uri="{FF2B5EF4-FFF2-40B4-BE49-F238E27FC236}">
              <a16:creationId xmlns:a16="http://schemas.microsoft.com/office/drawing/2014/main" id="{93D4186E-AEAF-40DD-98DA-1FF593BB469D}"/>
            </a:ext>
          </a:extLst>
        </xdr:cNvPr>
        <xdr:cNvSpPr/>
      </xdr:nvSpPr>
      <xdr:spPr>
        <a:xfrm>
          <a:off x="4131310" y="142614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55897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3F110CC3-9764-4F1D-A633-7473F8D84214}"/>
            </a:ext>
          </a:extLst>
        </xdr:cNvPr>
        <xdr:cNvSpPr txBox="1"/>
      </xdr:nvSpPr>
      <xdr:spPr>
        <a:xfrm>
          <a:off x="4212590"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2539</xdr:rowOff>
    </xdr:from>
    <xdr:to>
      <xdr:col>20</xdr:col>
      <xdr:colOff>38100</xdr:colOff>
      <xdr:row>83</xdr:row>
      <xdr:rowOff>104139</xdr:rowOff>
    </xdr:to>
    <xdr:sp macro="" textlink="">
      <xdr:nvSpPr>
        <xdr:cNvPr id="305" name="楕円 304">
          <a:extLst>
            <a:ext uri="{FF2B5EF4-FFF2-40B4-BE49-F238E27FC236}">
              <a16:creationId xmlns:a16="http://schemas.microsoft.com/office/drawing/2014/main" id="{4C220D00-07E3-4844-A516-F9094AE73ABF}"/>
            </a:ext>
          </a:extLst>
        </xdr:cNvPr>
        <xdr:cNvSpPr/>
      </xdr:nvSpPr>
      <xdr:spPr>
        <a:xfrm>
          <a:off x="3388360" y="142328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53339</xdr:rowOff>
    </xdr:from>
    <xdr:to>
      <xdr:col>24</xdr:col>
      <xdr:colOff>63500</xdr:colOff>
      <xdr:row>83</xdr:row>
      <xdr:rowOff>83820</xdr:rowOff>
    </xdr:to>
    <xdr:cxnSp macro="">
      <xdr:nvCxnSpPr>
        <xdr:cNvPr id="306" name="直線コネクタ 305">
          <a:extLst>
            <a:ext uri="{FF2B5EF4-FFF2-40B4-BE49-F238E27FC236}">
              <a16:creationId xmlns:a16="http://schemas.microsoft.com/office/drawing/2014/main" id="{93FA8CB8-2351-4B9B-9A93-FAA7DD204489}"/>
            </a:ext>
          </a:extLst>
        </xdr:cNvPr>
        <xdr:cNvCxnSpPr/>
      </xdr:nvCxnSpPr>
      <xdr:spPr>
        <a:xfrm>
          <a:off x="3431540" y="14287499"/>
          <a:ext cx="74295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139700</xdr:rowOff>
    </xdr:from>
    <xdr:to>
      <xdr:col>15</xdr:col>
      <xdr:colOff>101600</xdr:colOff>
      <xdr:row>83</xdr:row>
      <xdr:rowOff>69850</xdr:rowOff>
    </xdr:to>
    <xdr:sp macro="" textlink="">
      <xdr:nvSpPr>
        <xdr:cNvPr id="307" name="楕円 306">
          <a:extLst>
            <a:ext uri="{FF2B5EF4-FFF2-40B4-BE49-F238E27FC236}">
              <a16:creationId xmlns:a16="http://schemas.microsoft.com/office/drawing/2014/main" id="{1A4B8D60-01D0-41DC-A9E0-4575C8A5E8C0}"/>
            </a:ext>
          </a:extLst>
        </xdr:cNvPr>
        <xdr:cNvSpPr/>
      </xdr:nvSpPr>
      <xdr:spPr>
        <a:xfrm>
          <a:off x="2571750" y="14194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19050</xdr:rowOff>
    </xdr:from>
    <xdr:to>
      <xdr:col>19</xdr:col>
      <xdr:colOff>177800</xdr:colOff>
      <xdr:row>83</xdr:row>
      <xdr:rowOff>53339</xdr:rowOff>
    </xdr:to>
    <xdr:cxnSp macro="">
      <xdr:nvCxnSpPr>
        <xdr:cNvPr id="308" name="直線コネクタ 307">
          <a:extLst>
            <a:ext uri="{FF2B5EF4-FFF2-40B4-BE49-F238E27FC236}">
              <a16:creationId xmlns:a16="http://schemas.microsoft.com/office/drawing/2014/main" id="{559796A1-AB35-4D94-B57F-66DF95CE5669}"/>
            </a:ext>
          </a:extLst>
        </xdr:cNvPr>
        <xdr:cNvCxnSpPr/>
      </xdr:nvCxnSpPr>
      <xdr:spPr>
        <a:xfrm>
          <a:off x="2626360" y="14245590"/>
          <a:ext cx="80518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111125</xdr:rowOff>
    </xdr:from>
    <xdr:to>
      <xdr:col>10</xdr:col>
      <xdr:colOff>165100</xdr:colOff>
      <xdr:row>83</xdr:row>
      <xdr:rowOff>41275</xdr:rowOff>
    </xdr:to>
    <xdr:sp macro="" textlink="">
      <xdr:nvSpPr>
        <xdr:cNvPr id="309" name="楕円 308">
          <a:extLst>
            <a:ext uri="{FF2B5EF4-FFF2-40B4-BE49-F238E27FC236}">
              <a16:creationId xmlns:a16="http://schemas.microsoft.com/office/drawing/2014/main" id="{CBAE0580-26DB-48BD-825E-7E75774B9BD9}"/>
            </a:ext>
          </a:extLst>
        </xdr:cNvPr>
        <xdr:cNvSpPr/>
      </xdr:nvSpPr>
      <xdr:spPr>
        <a:xfrm>
          <a:off x="1774190" y="141700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161925</xdr:rowOff>
    </xdr:from>
    <xdr:to>
      <xdr:col>15</xdr:col>
      <xdr:colOff>50800</xdr:colOff>
      <xdr:row>83</xdr:row>
      <xdr:rowOff>19050</xdr:rowOff>
    </xdr:to>
    <xdr:cxnSp macro="">
      <xdr:nvCxnSpPr>
        <xdr:cNvPr id="310" name="直線コネクタ 309">
          <a:extLst>
            <a:ext uri="{FF2B5EF4-FFF2-40B4-BE49-F238E27FC236}">
              <a16:creationId xmlns:a16="http://schemas.microsoft.com/office/drawing/2014/main" id="{B9492766-E825-4FA6-96EB-D9C5F5F53C13}"/>
            </a:ext>
          </a:extLst>
        </xdr:cNvPr>
        <xdr:cNvCxnSpPr/>
      </xdr:nvCxnSpPr>
      <xdr:spPr>
        <a:xfrm>
          <a:off x="1828800" y="14222730"/>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76836</xdr:rowOff>
    </xdr:from>
    <xdr:to>
      <xdr:col>6</xdr:col>
      <xdr:colOff>38100</xdr:colOff>
      <xdr:row>83</xdr:row>
      <xdr:rowOff>6986</xdr:rowOff>
    </xdr:to>
    <xdr:sp macro="" textlink="">
      <xdr:nvSpPr>
        <xdr:cNvPr id="311" name="楕円 310">
          <a:extLst>
            <a:ext uri="{FF2B5EF4-FFF2-40B4-BE49-F238E27FC236}">
              <a16:creationId xmlns:a16="http://schemas.microsoft.com/office/drawing/2014/main" id="{2CCF270C-70DA-4A3D-8B44-E338A8E40CC2}"/>
            </a:ext>
          </a:extLst>
        </xdr:cNvPr>
        <xdr:cNvSpPr/>
      </xdr:nvSpPr>
      <xdr:spPr>
        <a:xfrm>
          <a:off x="988060" y="141357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127636</xdr:rowOff>
    </xdr:from>
    <xdr:to>
      <xdr:col>10</xdr:col>
      <xdr:colOff>114300</xdr:colOff>
      <xdr:row>82</xdr:row>
      <xdr:rowOff>161925</xdr:rowOff>
    </xdr:to>
    <xdr:cxnSp macro="">
      <xdr:nvCxnSpPr>
        <xdr:cNvPr id="312" name="直線コネクタ 311">
          <a:extLst>
            <a:ext uri="{FF2B5EF4-FFF2-40B4-BE49-F238E27FC236}">
              <a16:creationId xmlns:a16="http://schemas.microsoft.com/office/drawing/2014/main" id="{1F98C5CB-2949-4CED-938F-8B9DB1FDFC0E}"/>
            </a:ext>
          </a:extLst>
        </xdr:cNvPr>
        <xdr:cNvCxnSpPr/>
      </xdr:nvCxnSpPr>
      <xdr:spPr>
        <a:xfrm>
          <a:off x="1031240" y="14190346"/>
          <a:ext cx="7975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E268E65F-66DF-494B-B399-B27833FA8A34}"/>
            </a:ext>
          </a:extLst>
        </xdr:cNvPr>
        <xdr:cNvSpPr txBox="1"/>
      </xdr:nvSpPr>
      <xdr:spPr>
        <a:xfrm>
          <a:off x="32391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DD2A3D17-68EF-4D47-BB46-BE2A3C6DDF5C}"/>
            </a:ext>
          </a:extLst>
        </xdr:cNvPr>
        <xdr:cNvSpPr txBox="1"/>
      </xdr:nvSpPr>
      <xdr:spPr>
        <a:xfrm>
          <a:off x="2439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5" name="n_3aveValue【公営住宅】&#10;有形固定資産減価償却率">
          <a:extLst>
            <a:ext uri="{FF2B5EF4-FFF2-40B4-BE49-F238E27FC236}">
              <a16:creationId xmlns:a16="http://schemas.microsoft.com/office/drawing/2014/main" id="{81E5BF76-83B7-4A01-B417-1A024792122E}"/>
            </a:ext>
          </a:extLst>
        </xdr:cNvPr>
        <xdr:cNvSpPr txBox="1"/>
      </xdr:nvSpPr>
      <xdr:spPr>
        <a:xfrm>
          <a:off x="164148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6" name="n_4aveValue【公営住宅】&#10;有形固定資産減価償却率">
          <a:extLst>
            <a:ext uri="{FF2B5EF4-FFF2-40B4-BE49-F238E27FC236}">
              <a16:creationId xmlns:a16="http://schemas.microsoft.com/office/drawing/2014/main" id="{D8C47A07-F6A8-4BFB-9766-EA7331735564}"/>
            </a:ext>
          </a:extLst>
        </xdr:cNvPr>
        <xdr:cNvSpPr txBox="1"/>
      </xdr:nvSpPr>
      <xdr:spPr>
        <a:xfrm>
          <a:off x="85535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120666</xdr:rowOff>
    </xdr:from>
    <xdr:ext cx="405111" cy="259045"/>
    <xdr:sp macro="" textlink="">
      <xdr:nvSpPr>
        <xdr:cNvPr id="317" name="n_1mainValue【公営住宅】&#10;有形固定資産減価償却率">
          <a:extLst>
            <a:ext uri="{FF2B5EF4-FFF2-40B4-BE49-F238E27FC236}">
              <a16:creationId xmlns:a16="http://schemas.microsoft.com/office/drawing/2014/main" id="{15B15666-A0A3-427D-8D31-32C361613AA5}"/>
            </a:ext>
          </a:extLst>
        </xdr:cNvPr>
        <xdr:cNvSpPr txBox="1"/>
      </xdr:nvSpPr>
      <xdr:spPr>
        <a:xfrm>
          <a:off x="3239144" y="140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86377</xdr:rowOff>
    </xdr:from>
    <xdr:ext cx="405111" cy="259045"/>
    <xdr:sp macro="" textlink="">
      <xdr:nvSpPr>
        <xdr:cNvPr id="318" name="n_2mainValue【公営住宅】&#10;有形固定資産減価償却率">
          <a:extLst>
            <a:ext uri="{FF2B5EF4-FFF2-40B4-BE49-F238E27FC236}">
              <a16:creationId xmlns:a16="http://schemas.microsoft.com/office/drawing/2014/main" id="{F0F52460-CB6C-4774-8196-6E6A3641587D}"/>
            </a:ext>
          </a:extLst>
        </xdr:cNvPr>
        <xdr:cNvSpPr txBox="1"/>
      </xdr:nvSpPr>
      <xdr:spPr>
        <a:xfrm>
          <a:off x="2439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57802</xdr:rowOff>
    </xdr:from>
    <xdr:ext cx="405111" cy="259045"/>
    <xdr:sp macro="" textlink="">
      <xdr:nvSpPr>
        <xdr:cNvPr id="319" name="n_3mainValue【公営住宅】&#10;有形固定資産減価償却率">
          <a:extLst>
            <a:ext uri="{FF2B5EF4-FFF2-40B4-BE49-F238E27FC236}">
              <a16:creationId xmlns:a16="http://schemas.microsoft.com/office/drawing/2014/main" id="{8706F4F4-8595-41CB-951D-3232BF38BC30}"/>
            </a:ext>
          </a:extLst>
        </xdr:cNvPr>
        <xdr:cNvSpPr txBox="1"/>
      </xdr:nvSpPr>
      <xdr:spPr>
        <a:xfrm>
          <a:off x="1641484" y="139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23513</xdr:rowOff>
    </xdr:from>
    <xdr:ext cx="405111" cy="259045"/>
    <xdr:sp macro="" textlink="">
      <xdr:nvSpPr>
        <xdr:cNvPr id="320" name="n_4mainValue【公営住宅】&#10;有形固定資産減価償却率">
          <a:extLst>
            <a:ext uri="{FF2B5EF4-FFF2-40B4-BE49-F238E27FC236}">
              <a16:creationId xmlns:a16="http://schemas.microsoft.com/office/drawing/2014/main" id="{3672E1AE-6C39-407E-ACB6-072E40E988DE}"/>
            </a:ext>
          </a:extLst>
        </xdr:cNvPr>
        <xdr:cNvSpPr txBox="1"/>
      </xdr:nvSpPr>
      <xdr:spPr>
        <a:xfrm>
          <a:off x="855354" y="13907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AF28CFD-95D2-43E3-87AE-686A8BCC5C25}"/>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745D102-2B3E-4BDA-9ED4-775101852F81}"/>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9E25C38-4F4F-4CA5-AEA1-B7DBFA637B1E}"/>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763B4F6-C25E-42E3-80BF-7CCF5F62F50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2715984-3EB4-4C78-9FFB-01BBEC906340}"/>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242D8E0B-8992-4BE7-B279-4AAB36D7BB11}"/>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7CFF833-FC03-4D48-BDF5-29165B5375B2}"/>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A141E7E-F75A-424A-8D3D-26C14D481AA5}"/>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CB8EAC1-0B18-4DA6-9D57-1D55A2E660C2}"/>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0E89C13-383B-4B13-906C-87FCCA830369}"/>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3F288D3D-F369-478E-86CB-664BBCD38767}"/>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D0914E15-F712-44EC-975A-FE33C4776C10}"/>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7775ACE1-859C-4CC9-B7E3-0458C69B3E1A}"/>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29A895E5-EB51-4663-B3DB-F5E46E088EF6}"/>
            </a:ext>
          </a:extLst>
        </xdr:cNvPr>
        <xdr:cNvSpPr txBox="1"/>
      </xdr:nvSpPr>
      <xdr:spPr>
        <a:xfrm>
          <a:off x="5485961" y="1444653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3B8D7FAF-7D54-42E1-BC12-92A90218A87F}"/>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B422378A-E37E-4EBC-A2D7-60E0B731FD52}"/>
            </a:ext>
          </a:extLst>
        </xdr:cNvPr>
        <xdr:cNvSpPr txBox="1"/>
      </xdr:nvSpPr>
      <xdr:spPr>
        <a:xfrm>
          <a:off x="5485961" y="1411425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4A598866-EEEB-4462-9DE5-A983C2899D1C}"/>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96707629-DA47-4769-8A71-05E3ACAEB417}"/>
            </a:ext>
          </a:extLst>
        </xdr:cNvPr>
        <xdr:cNvSpPr txBox="1"/>
      </xdr:nvSpPr>
      <xdr:spPr>
        <a:xfrm>
          <a:off x="548596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FC28B56-7443-4792-96E0-6B8CF0FA8FD6}"/>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BEF10E90-88C9-4B77-87D4-3A6F195357C3}"/>
            </a:ext>
          </a:extLst>
        </xdr:cNvPr>
        <xdr:cNvSpPr txBox="1"/>
      </xdr:nvSpPr>
      <xdr:spPr>
        <a:xfrm>
          <a:off x="5485961" y="1346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B4BFDBC6-8819-474A-8BE8-8653A904BC87}"/>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AE3CCA96-1CCA-42F8-B518-A5BEE99B669E}"/>
            </a:ext>
          </a:extLst>
        </xdr:cNvPr>
        <xdr:cNvSpPr txBox="1"/>
      </xdr:nvSpPr>
      <xdr:spPr>
        <a:xfrm>
          <a:off x="5485961" y="131364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A335914-15FE-4AD6-B807-FEFA6D5F4BB3}"/>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BD7FB805-2ED0-4C51-AE3E-59EE96115D48}"/>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58F28EF6-AC74-483C-8E38-A70AA59D2E09}"/>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33FCB006-7F00-4226-833E-9107A90FD30A}"/>
            </a:ext>
          </a:extLst>
        </xdr:cNvPr>
        <xdr:cNvCxnSpPr/>
      </xdr:nvCxnSpPr>
      <xdr:spPr>
        <a:xfrm flipV="1">
          <a:off x="9429115" y="13450063"/>
          <a:ext cx="0" cy="146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F4F4D6D0-57E1-437F-A9B9-10EB8B40AF3D}"/>
            </a:ext>
          </a:extLst>
        </xdr:cNvPr>
        <xdr:cNvSpPr txBox="1"/>
      </xdr:nvSpPr>
      <xdr:spPr>
        <a:xfrm>
          <a:off x="9467850" y="1491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C0792345-2F8A-4FC5-812A-35B1EA591C00}"/>
            </a:ext>
          </a:extLst>
        </xdr:cNvPr>
        <xdr:cNvCxnSpPr/>
      </xdr:nvCxnSpPr>
      <xdr:spPr>
        <a:xfrm>
          <a:off x="9356090" y="1491544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C381D638-C6CA-4CD3-B74C-F3A3AD907629}"/>
            </a:ext>
          </a:extLst>
        </xdr:cNvPr>
        <xdr:cNvSpPr txBox="1"/>
      </xdr:nvSpPr>
      <xdr:spPr>
        <a:xfrm>
          <a:off x="9467850" y="132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20B22E4C-DE93-4BC8-B744-E6183203DB25}"/>
            </a:ext>
          </a:extLst>
        </xdr:cNvPr>
        <xdr:cNvCxnSpPr/>
      </xdr:nvCxnSpPr>
      <xdr:spPr>
        <a:xfrm>
          <a:off x="9356090" y="1345006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6CC0F983-49CE-4761-A305-9E48C0F3E5E8}"/>
            </a:ext>
          </a:extLst>
        </xdr:cNvPr>
        <xdr:cNvSpPr txBox="1"/>
      </xdr:nvSpPr>
      <xdr:spPr>
        <a:xfrm>
          <a:off x="946785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31619350-A226-4A88-8D02-D2AD6A196DB3}"/>
            </a:ext>
          </a:extLst>
        </xdr:cNvPr>
        <xdr:cNvSpPr/>
      </xdr:nvSpPr>
      <xdr:spPr>
        <a:xfrm>
          <a:off x="9394190" y="14800079"/>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F4237465-3319-4797-BED0-E898D2A1F589}"/>
            </a:ext>
          </a:extLst>
        </xdr:cNvPr>
        <xdr:cNvSpPr/>
      </xdr:nvSpPr>
      <xdr:spPr>
        <a:xfrm>
          <a:off x="8632190" y="1480334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E7BF4A87-B0E0-4322-AC80-F2F7640EA811}"/>
            </a:ext>
          </a:extLst>
        </xdr:cNvPr>
        <xdr:cNvSpPr/>
      </xdr:nvSpPr>
      <xdr:spPr>
        <a:xfrm>
          <a:off x="7846060" y="14802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55" name="フローチャート: 判断 354">
          <a:extLst>
            <a:ext uri="{FF2B5EF4-FFF2-40B4-BE49-F238E27FC236}">
              <a16:creationId xmlns:a16="http://schemas.microsoft.com/office/drawing/2014/main" id="{402B30A9-C05B-46B7-AF77-3DD090C99EC1}"/>
            </a:ext>
          </a:extLst>
        </xdr:cNvPr>
        <xdr:cNvSpPr/>
      </xdr:nvSpPr>
      <xdr:spPr>
        <a:xfrm>
          <a:off x="7029450" y="148220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76291</xdr:rowOff>
    </xdr:from>
    <xdr:to>
      <xdr:col>36</xdr:col>
      <xdr:colOff>165100</xdr:colOff>
      <xdr:row>87</xdr:row>
      <xdr:rowOff>6441</xdr:rowOff>
    </xdr:to>
    <xdr:sp macro="" textlink="">
      <xdr:nvSpPr>
        <xdr:cNvPr id="356" name="フローチャート: 判断 355">
          <a:extLst>
            <a:ext uri="{FF2B5EF4-FFF2-40B4-BE49-F238E27FC236}">
              <a16:creationId xmlns:a16="http://schemas.microsoft.com/office/drawing/2014/main" id="{0F66BA39-2213-4B85-A600-9B9C8C2F1B65}"/>
            </a:ext>
          </a:extLst>
        </xdr:cNvPr>
        <xdr:cNvSpPr/>
      </xdr:nvSpPr>
      <xdr:spPr>
        <a:xfrm>
          <a:off x="6231890" y="1482099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D30492C-A9D2-43DD-AC02-132FE15E2D26}"/>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3049B61-AEC9-42A1-AADC-41C58BDDC331}"/>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F0593A7-D2B4-4DB3-A67B-97B65130CA1D}"/>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40B90EC-9E8D-46D7-A40F-F52093EAE48E}"/>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E768EB6-EFFD-4435-9C84-2CFA6CB16BB7}"/>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114957</xdr:rowOff>
    </xdr:from>
    <xdr:to>
      <xdr:col>55</xdr:col>
      <xdr:colOff>50800</xdr:colOff>
      <xdr:row>87</xdr:row>
      <xdr:rowOff>45107</xdr:rowOff>
    </xdr:to>
    <xdr:sp macro="" textlink="">
      <xdr:nvSpPr>
        <xdr:cNvPr id="362" name="楕円 361">
          <a:extLst>
            <a:ext uri="{FF2B5EF4-FFF2-40B4-BE49-F238E27FC236}">
              <a16:creationId xmlns:a16="http://schemas.microsoft.com/office/drawing/2014/main" id="{B477FA99-DEDA-4688-B061-BB2F76F1F2D4}"/>
            </a:ext>
          </a:extLst>
        </xdr:cNvPr>
        <xdr:cNvSpPr/>
      </xdr:nvSpPr>
      <xdr:spPr>
        <a:xfrm>
          <a:off x="9394190" y="1485965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3" name="【公営住宅】&#10;一人当たり面積該当値テキスト">
          <a:extLst>
            <a:ext uri="{FF2B5EF4-FFF2-40B4-BE49-F238E27FC236}">
              <a16:creationId xmlns:a16="http://schemas.microsoft.com/office/drawing/2014/main" id="{13A01F70-9B48-48B9-8443-4C165C46A520}"/>
            </a:ext>
          </a:extLst>
        </xdr:cNvPr>
        <xdr:cNvSpPr txBox="1"/>
      </xdr:nvSpPr>
      <xdr:spPr>
        <a:xfrm>
          <a:off x="9467850" y="1477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114957</xdr:rowOff>
    </xdr:from>
    <xdr:to>
      <xdr:col>50</xdr:col>
      <xdr:colOff>165100</xdr:colOff>
      <xdr:row>87</xdr:row>
      <xdr:rowOff>45107</xdr:rowOff>
    </xdr:to>
    <xdr:sp macro="" textlink="">
      <xdr:nvSpPr>
        <xdr:cNvPr id="364" name="楕円 363">
          <a:extLst>
            <a:ext uri="{FF2B5EF4-FFF2-40B4-BE49-F238E27FC236}">
              <a16:creationId xmlns:a16="http://schemas.microsoft.com/office/drawing/2014/main" id="{2C9CDCF5-3166-4D15-AD92-89BD49F30565}"/>
            </a:ext>
          </a:extLst>
        </xdr:cNvPr>
        <xdr:cNvSpPr/>
      </xdr:nvSpPr>
      <xdr:spPr>
        <a:xfrm>
          <a:off x="8632190" y="1485965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165757</xdr:rowOff>
    </xdr:from>
    <xdr:to>
      <xdr:col>55</xdr:col>
      <xdr:colOff>0</xdr:colOff>
      <xdr:row>86</xdr:row>
      <xdr:rowOff>165757</xdr:rowOff>
    </xdr:to>
    <xdr:cxnSp macro="">
      <xdr:nvCxnSpPr>
        <xdr:cNvPr id="365" name="直線コネクタ 364">
          <a:extLst>
            <a:ext uri="{FF2B5EF4-FFF2-40B4-BE49-F238E27FC236}">
              <a16:creationId xmlns:a16="http://schemas.microsoft.com/office/drawing/2014/main" id="{DFAA122B-5B8E-49F0-A380-6D64742763AA}"/>
            </a:ext>
          </a:extLst>
        </xdr:cNvPr>
        <xdr:cNvCxnSpPr/>
      </xdr:nvCxnSpPr>
      <xdr:spPr>
        <a:xfrm>
          <a:off x="8686800" y="1491426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114957</xdr:rowOff>
    </xdr:from>
    <xdr:to>
      <xdr:col>46</xdr:col>
      <xdr:colOff>38100</xdr:colOff>
      <xdr:row>87</xdr:row>
      <xdr:rowOff>45107</xdr:rowOff>
    </xdr:to>
    <xdr:sp macro="" textlink="">
      <xdr:nvSpPr>
        <xdr:cNvPr id="366" name="楕円 365">
          <a:extLst>
            <a:ext uri="{FF2B5EF4-FFF2-40B4-BE49-F238E27FC236}">
              <a16:creationId xmlns:a16="http://schemas.microsoft.com/office/drawing/2014/main" id="{8810B1BB-19BD-4DB7-8029-ED72E95C0720}"/>
            </a:ext>
          </a:extLst>
        </xdr:cNvPr>
        <xdr:cNvSpPr/>
      </xdr:nvSpPr>
      <xdr:spPr>
        <a:xfrm>
          <a:off x="7846060" y="148596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165757</xdr:rowOff>
    </xdr:from>
    <xdr:to>
      <xdr:col>50</xdr:col>
      <xdr:colOff>114300</xdr:colOff>
      <xdr:row>86</xdr:row>
      <xdr:rowOff>165757</xdr:rowOff>
    </xdr:to>
    <xdr:cxnSp macro="">
      <xdr:nvCxnSpPr>
        <xdr:cNvPr id="367" name="直線コネクタ 366">
          <a:extLst>
            <a:ext uri="{FF2B5EF4-FFF2-40B4-BE49-F238E27FC236}">
              <a16:creationId xmlns:a16="http://schemas.microsoft.com/office/drawing/2014/main" id="{F1D0000F-DBC2-438D-AC80-0F442AF11527}"/>
            </a:ext>
          </a:extLst>
        </xdr:cNvPr>
        <xdr:cNvCxnSpPr/>
      </xdr:nvCxnSpPr>
      <xdr:spPr>
        <a:xfrm>
          <a:off x="7889240" y="1491426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114990</xdr:rowOff>
    </xdr:from>
    <xdr:to>
      <xdr:col>41</xdr:col>
      <xdr:colOff>101600</xdr:colOff>
      <xdr:row>87</xdr:row>
      <xdr:rowOff>45140</xdr:rowOff>
    </xdr:to>
    <xdr:sp macro="" textlink="">
      <xdr:nvSpPr>
        <xdr:cNvPr id="368" name="楕円 367">
          <a:extLst>
            <a:ext uri="{FF2B5EF4-FFF2-40B4-BE49-F238E27FC236}">
              <a16:creationId xmlns:a16="http://schemas.microsoft.com/office/drawing/2014/main" id="{6A6EEF45-DDCB-4981-A3E5-47735B0E0C5E}"/>
            </a:ext>
          </a:extLst>
        </xdr:cNvPr>
        <xdr:cNvSpPr/>
      </xdr:nvSpPr>
      <xdr:spPr>
        <a:xfrm>
          <a:off x="7029450" y="148596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165757</xdr:rowOff>
    </xdr:from>
    <xdr:to>
      <xdr:col>45</xdr:col>
      <xdr:colOff>177800</xdr:colOff>
      <xdr:row>86</xdr:row>
      <xdr:rowOff>165790</xdr:rowOff>
    </xdr:to>
    <xdr:cxnSp macro="">
      <xdr:nvCxnSpPr>
        <xdr:cNvPr id="369" name="直線コネクタ 368">
          <a:extLst>
            <a:ext uri="{FF2B5EF4-FFF2-40B4-BE49-F238E27FC236}">
              <a16:creationId xmlns:a16="http://schemas.microsoft.com/office/drawing/2014/main" id="{3F93987D-712E-499A-9024-E16432D2D24D}"/>
            </a:ext>
          </a:extLst>
        </xdr:cNvPr>
        <xdr:cNvCxnSpPr/>
      </xdr:nvCxnSpPr>
      <xdr:spPr>
        <a:xfrm flipV="1">
          <a:off x="7084060" y="14914267"/>
          <a:ext cx="80518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114990</xdr:rowOff>
    </xdr:from>
    <xdr:to>
      <xdr:col>36</xdr:col>
      <xdr:colOff>165100</xdr:colOff>
      <xdr:row>87</xdr:row>
      <xdr:rowOff>45140</xdr:rowOff>
    </xdr:to>
    <xdr:sp macro="" textlink="">
      <xdr:nvSpPr>
        <xdr:cNvPr id="370" name="楕円 369">
          <a:extLst>
            <a:ext uri="{FF2B5EF4-FFF2-40B4-BE49-F238E27FC236}">
              <a16:creationId xmlns:a16="http://schemas.microsoft.com/office/drawing/2014/main" id="{1A3DFB00-97D2-4FE1-B1BC-8EEF84488EAE}"/>
            </a:ext>
          </a:extLst>
        </xdr:cNvPr>
        <xdr:cNvSpPr/>
      </xdr:nvSpPr>
      <xdr:spPr>
        <a:xfrm>
          <a:off x="6231890" y="148596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165790</xdr:rowOff>
    </xdr:from>
    <xdr:to>
      <xdr:col>41</xdr:col>
      <xdr:colOff>50800</xdr:colOff>
      <xdr:row>86</xdr:row>
      <xdr:rowOff>165790</xdr:rowOff>
    </xdr:to>
    <xdr:cxnSp macro="">
      <xdr:nvCxnSpPr>
        <xdr:cNvPr id="371" name="直線コネクタ 370">
          <a:extLst>
            <a:ext uri="{FF2B5EF4-FFF2-40B4-BE49-F238E27FC236}">
              <a16:creationId xmlns:a16="http://schemas.microsoft.com/office/drawing/2014/main" id="{FDBB2E62-C852-490E-A999-D2EC61BBA5EC}"/>
            </a:ext>
          </a:extLst>
        </xdr:cNvPr>
        <xdr:cNvCxnSpPr/>
      </xdr:nvCxnSpPr>
      <xdr:spPr>
        <a:xfrm>
          <a:off x="6286500" y="149143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8B469A44-59CD-4B82-BC7D-56E0A67D4F73}"/>
            </a:ext>
          </a:extLst>
        </xdr:cNvPr>
        <xdr:cNvSpPr txBox="1"/>
      </xdr:nvSpPr>
      <xdr:spPr>
        <a:xfrm>
          <a:off x="845446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393882B2-681B-4A71-9227-FBCFF3EDB83D}"/>
            </a:ext>
          </a:extLst>
        </xdr:cNvPr>
        <xdr:cNvSpPr txBox="1"/>
      </xdr:nvSpPr>
      <xdr:spPr>
        <a:xfrm>
          <a:off x="767341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74" name="n_3aveValue【公営住宅】&#10;一人当たり面積">
          <a:extLst>
            <a:ext uri="{FF2B5EF4-FFF2-40B4-BE49-F238E27FC236}">
              <a16:creationId xmlns:a16="http://schemas.microsoft.com/office/drawing/2014/main" id="{D2476600-0C06-4DA2-99B1-CF56F4A3B01D}"/>
            </a:ext>
          </a:extLst>
        </xdr:cNvPr>
        <xdr:cNvSpPr txBox="1"/>
      </xdr:nvSpPr>
      <xdr:spPr>
        <a:xfrm>
          <a:off x="6866332" y="1459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22968</xdr:rowOff>
    </xdr:from>
    <xdr:ext cx="469744" cy="259045"/>
    <xdr:sp macro="" textlink="">
      <xdr:nvSpPr>
        <xdr:cNvPr id="375" name="n_4aveValue【公営住宅】&#10;一人当たり面積">
          <a:extLst>
            <a:ext uri="{FF2B5EF4-FFF2-40B4-BE49-F238E27FC236}">
              <a16:creationId xmlns:a16="http://schemas.microsoft.com/office/drawing/2014/main" id="{E4DE42E9-1FBB-457D-8995-DBFCAA615A1D}"/>
            </a:ext>
          </a:extLst>
        </xdr:cNvPr>
        <xdr:cNvSpPr txBox="1"/>
      </xdr:nvSpPr>
      <xdr:spPr>
        <a:xfrm>
          <a:off x="6068772" y="1459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36234</xdr:rowOff>
    </xdr:from>
    <xdr:ext cx="469744" cy="259045"/>
    <xdr:sp macro="" textlink="">
      <xdr:nvSpPr>
        <xdr:cNvPr id="376" name="n_1mainValue【公営住宅】&#10;一人当たり面積">
          <a:extLst>
            <a:ext uri="{FF2B5EF4-FFF2-40B4-BE49-F238E27FC236}">
              <a16:creationId xmlns:a16="http://schemas.microsoft.com/office/drawing/2014/main" id="{6B9A5FF6-D239-4D38-96A2-D9AD239112FE}"/>
            </a:ext>
          </a:extLst>
        </xdr:cNvPr>
        <xdr:cNvSpPr txBox="1"/>
      </xdr:nvSpPr>
      <xdr:spPr>
        <a:xfrm>
          <a:off x="8454467" y="1495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36234</xdr:rowOff>
    </xdr:from>
    <xdr:ext cx="469744" cy="259045"/>
    <xdr:sp macro="" textlink="">
      <xdr:nvSpPr>
        <xdr:cNvPr id="377" name="n_2mainValue【公営住宅】&#10;一人当たり面積">
          <a:extLst>
            <a:ext uri="{FF2B5EF4-FFF2-40B4-BE49-F238E27FC236}">
              <a16:creationId xmlns:a16="http://schemas.microsoft.com/office/drawing/2014/main" id="{E4B7954C-42DB-4227-AF76-DDE532DF2ABE}"/>
            </a:ext>
          </a:extLst>
        </xdr:cNvPr>
        <xdr:cNvSpPr txBox="1"/>
      </xdr:nvSpPr>
      <xdr:spPr>
        <a:xfrm>
          <a:off x="7673417" y="1495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36267</xdr:rowOff>
    </xdr:from>
    <xdr:ext cx="469744" cy="259045"/>
    <xdr:sp macro="" textlink="">
      <xdr:nvSpPr>
        <xdr:cNvPr id="378" name="n_3mainValue【公営住宅】&#10;一人当たり面積">
          <a:extLst>
            <a:ext uri="{FF2B5EF4-FFF2-40B4-BE49-F238E27FC236}">
              <a16:creationId xmlns:a16="http://schemas.microsoft.com/office/drawing/2014/main" id="{FC16D7EE-7D06-42BA-9A51-E0BC1D276AE1}"/>
            </a:ext>
          </a:extLst>
        </xdr:cNvPr>
        <xdr:cNvSpPr txBox="1"/>
      </xdr:nvSpPr>
      <xdr:spPr>
        <a:xfrm>
          <a:off x="6866332" y="149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36267</xdr:rowOff>
    </xdr:from>
    <xdr:ext cx="469744" cy="259045"/>
    <xdr:sp macro="" textlink="">
      <xdr:nvSpPr>
        <xdr:cNvPr id="379" name="n_4mainValue【公営住宅】&#10;一人当たり面積">
          <a:extLst>
            <a:ext uri="{FF2B5EF4-FFF2-40B4-BE49-F238E27FC236}">
              <a16:creationId xmlns:a16="http://schemas.microsoft.com/office/drawing/2014/main" id="{A19B742F-338D-4AA8-B3A9-4E67054145D7}"/>
            </a:ext>
          </a:extLst>
        </xdr:cNvPr>
        <xdr:cNvSpPr txBox="1"/>
      </xdr:nvSpPr>
      <xdr:spPr>
        <a:xfrm>
          <a:off x="6068772" y="149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575372E1-7FBE-42ED-8FCD-DAEBBC6E118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9B4C07E-1C33-47B7-A3DE-7122A00C79BB}"/>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5B8F1427-0574-4B37-AE1C-9C310593715E}"/>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8200B131-7FBF-4323-9D58-08300A19F33E}"/>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5A9F348-5E58-4CDA-BC0A-E339FAFA8641}"/>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6757BBF3-14B5-4E08-9994-212ECB97786A}"/>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4A7D29C-B1F7-4383-A46D-4F1FEB7D817D}"/>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ECD17E3-DECC-4868-9EB0-55ADC30CFB6A}"/>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1FC64CE5-555B-48CC-AB86-FE40DF964C55}"/>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E0698717-E321-4D91-931E-C4F8C8D9347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C82D9896-55B4-4C5D-8C0F-E8718472A749}"/>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44F1007A-4B08-41AA-A823-866DB58ACFAD}"/>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E6A62277-FA15-4221-AD92-9B158F9CBD22}"/>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EE33AC8A-45D1-481E-BA88-5B9FDDECBA8F}"/>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B9084198-3D0F-4EBA-A90A-35E88F84FA15}"/>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AFB857A-C1BF-4FAD-9556-EDA68F8CD6EA}"/>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E457E777-8B46-49A9-BD58-B99758F87D46}"/>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D0504A6D-D011-4C69-B8E9-E96203E70ED9}"/>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DB9E8CC5-69AF-46BE-B7EC-93805489D577}"/>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9F4E0EB2-EF29-4114-A78C-FF1D1F94489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69A67C4-939F-422E-857C-E29685953A87}"/>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CBA41666-343C-4B78-92D3-0342B1D2F788}"/>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9A01EAF9-DAF7-49C3-AE77-EC8B1DC5AD22}"/>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D453E175-6508-4A32-90B5-93A66C026795}"/>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35796D72-8517-41E7-990F-777890E60E9D}"/>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E4D401C6-8DA3-4249-BD11-2B7083A5969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D6888145-BA4A-49D5-A7B0-5DC65DAC6BC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147AEFF3-8764-43A0-A8ED-1B325F4B174B}"/>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C13EEC71-B6B2-4977-AC1E-70BE1A64473B}"/>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B571F7C6-0821-412E-B496-B66796C1479A}"/>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911DFD0E-74E9-4A49-AD1D-1E881738E0F9}"/>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D819D0B8-76B4-47D3-82D0-4D24F6843212}"/>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C356BCAA-95D6-402A-ABA0-6CCF7D8E6905}"/>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983B7365-3410-4A28-90CC-AAF4263EFBD3}"/>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5B93D760-B6A5-457D-A651-4EA346510F39}"/>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1D8FFA4D-4FE7-4C03-96A7-94096B2C8ABE}"/>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FE7F80B3-C371-48B8-BA3A-217CE10B1182}"/>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EDD507D5-90E7-44AE-AC2D-26227517AADA}"/>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475D51A6-FCCD-451A-8A7D-A602FB322C84}"/>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811A3B9E-AE48-461A-91DC-C321528B0FBF}"/>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9D22FCA5-AAA5-4CCA-82D3-1C45DF90069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F9AFA423-CA23-4036-9224-F242B4362613}"/>
            </a:ext>
          </a:extLst>
        </xdr:cNvPr>
        <xdr:cNvCxnSpPr/>
      </xdr:nvCxnSpPr>
      <xdr:spPr>
        <a:xfrm flipV="1">
          <a:off x="14703424" y="5878013"/>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73221999-B33A-4883-9571-232C0C4E6305}"/>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C92C86B2-4E18-4278-8164-7C43AD256D83}"/>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211B0CA4-B062-42DA-8F7B-DEEA143BA1FB}"/>
            </a:ext>
          </a:extLst>
        </xdr:cNvPr>
        <xdr:cNvSpPr txBox="1"/>
      </xdr:nvSpPr>
      <xdr:spPr>
        <a:xfrm>
          <a:off x="14742160" y="5655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id="{9F160C39-C4F1-4DCE-9A0E-79A82EB556CD}"/>
            </a:ext>
          </a:extLst>
        </xdr:cNvPr>
        <xdr:cNvCxnSpPr/>
      </xdr:nvCxnSpPr>
      <xdr:spPr>
        <a:xfrm>
          <a:off x="14611350" y="58780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D1488B39-509A-452D-AAB6-65CFCEDF0654}"/>
            </a:ext>
          </a:extLst>
        </xdr:cNvPr>
        <xdr:cNvSpPr txBox="1"/>
      </xdr:nvSpPr>
      <xdr:spPr>
        <a:xfrm>
          <a:off x="1474216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id="{E4635777-A4BB-4C25-A05D-3C85B1307279}"/>
            </a:ext>
          </a:extLst>
        </xdr:cNvPr>
        <xdr:cNvSpPr/>
      </xdr:nvSpPr>
      <xdr:spPr>
        <a:xfrm>
          <a:off x="14649450" y="657206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id="{4B1598D8-FC99-413F-9A42-AB6C12446791}"/>
            </a:ext>
          </a:extLst>
        </xdr:cNvPr>
        <xdr:cNvSpPr/>
      </xdr:nvSpPr>
      <xdr:spPr>
        <a:xfrm>
          <a:off x="138874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id="{1BEE4C39-F434-48F4-A783-68D37D1FE51A}"/>
            </a:ext>
          </a:extLst>
        </xdr:cNvPr>
        <xdr:cNvSpPr/>
      </xdr:nvSpPr>
      <xdr:spPr>
        <a:xfrm>
          <a:off x="13089890" y="653451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30" name="フローチャート: 判断 429">
          <a:extLst>
            <a:ext uri="{FF2B5EF4-FFF2-40B4-BE49-F238E27FC236}">
              <a16:creationId xmlns:a16="http://schemas.microsoft.com/office/drawing/2014/main" id="{56EC883F-E75F-40C1-8593-2352171C3FFA}"/>
            </a:ext>
          </a:extLst>
        </xdr:cNvPr>
        <xdr:cNvSpPr/>
      </xdr:nvSpPr>
      <xdr:spPr>
        <a:xfrm>
          <a:off x="12303760" y="65688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31" name="フローチャート: 判断 430">
          <a:extLst>
            <a:ext uri="{FF2B5EF4-FFF2-40B4-BE49-F238E27FC236}">
              <a16:creationId xmlns:a16="http://schemas.microsoft.com/office/drawing/2014/main" id="{91F03E95-3180-4F94-98FE-0A90C2711B14}"/>
            </a:ext>
          </a:extLst>
        </xdr:cNvPr>
        <xdr:cNvSpPr/>
      </xdr:nvSpPr>
      <xdr:spPr>
        <a:xfrm>
          <a:off x="11487150" y="65636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5B08646-AC03-4432-B62B-A0EF0AAE2FCA}"/>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E219E19-39A0-4D0E-AB56-28BC80D56079}"/>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4793002-8FBC-4CC6-B3AE-2AEFA36AB8F7}"/>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9FCB04E-B6DC-4305-91BC-BD15D0744E4A}"/>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3DDEE66-9AEB-424C-9608-3FD4334C3B0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160927</xdr:rowOff>
    </xdr:from>
    <xdr:to>
      <xdr:col>85</xdr:col>
      <xdr:colOff>177800</xdr:colOff>
      <xdr:row>41</xdr:row>
      <xdr:rowOff>91077</xdr:rowOff>
    </xdr:to>
    <xdr:sp macro="" textlink="">
      <xdr:nvSpPr>
        <xdr:cNvPr id="437" name="楕円 436">
          <a:extLst>
            <a:ext uri="{FF2B5EF4-FFF2-40B4-BE49-F238E27FC236}">
              <a16:creationId xmlns:a16="http://schemas.microsoft.com/office/drawing/2014/main" id="{3DAE932A-B317-444A-8593-396A7A6ADDD8}"/>
            </a:ext>
          </a:extLst>
        </xdr:cNvPr>
        <xdr:cNvSpPr/>
      </xdr:nvSpPr>
      <xdr:spPr>
        <a:xfrm>
          <a:off x="14649450" y="702083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139354</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F0DB4608-2DEC-4A42-872A-7B9830864203}"/>
            </a:ext>
          </a:extLst>
        </xdr:cNvPr>
        <xdr:cNvSpPr txBox="1"/>
      </xdr:nvSpPr>
      <xdr:spPr>
        <a:xfrm>
          <a:off x="14742160" y="699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149497</xdr:rowOff>
    </xdr:from>
    <xdr:to>
      <xdr:col>81</xdr:col>
      <xdr:colOff>101600</xdr:colOff>
      <xdr:row>41</xdr:row>
      <xdr:rowOff>79647</xdr:rowOff>
    </xdr:to>
    <xdr:sp macro="" textlink="">
      <xdr:nvSpPr>
        <xdr:cNvPr id="439" name="楕円 438">
          <a:extLst>
            <a:ext uri="{FF2B5EF4-FFF2-40B4-BE49-F238E27FC236}">
              <a16:creationId xmlns:a16="http://schemas.microsoft.com/office/drawing/2014/main" id="{1D625800-36B9-4D46-9184-431FAC47D509}"/>
            </a:ext>
          </a:extLst>
        </xdr:cNvPr>
        <xdr:cNvSpPr/>
      </xdr:nvSpPr>
      <xdr:spPr>
        <a:xfrm>
          <a:off x="13887450" y="70074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28847</xdr:rowOff>
    </xdr:from>
    <xdr:to>
      <xdr:col>85</xdr:col>
      <xdr:colOff>127000</xdr:colOff>
      <xdr:row>41</xdr:row>
      <xdr:rowOff>40277</xdr:rowOff>
    </xdr:to>
    <xdr:cxnSp macro="">
      <xdr:nvCxnSpPr>
        <xdr:cNvPr id="440" name="直線コネクタ 439">
          <a:extLst>
            <a:ext uri="{FF2B5EF4-FFF2-40B4-BE49-F238E27FC236}">
              <a16:creationId xmlns:a16="http://schemas.microsoft.com/office/drawing/2014/main" id="{8744D05D-EB20-4F2E-82AD-4854AF45F0F2}"/>
            </a:ext>
          </a:extLst>
        </xdr:cNvPr>
        <xdr:cNvCxnSpPr/>
      </xdr:nvCxnSpPr>
      <xdr:spPr>
        <a:xfrm>
          <a:off x="13942060" y="7056392"/>
          <a:ext cx="762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131535</xdr:rowOff>
    </xdr:from>
    <xdr:to>
      <xdr:col>76</xdr:col>
      <xdr:colOff>165100</xdr:colOff>
      <xdr:row>41</xdr:row>
      <xdr:rowOff>61685</xdr:rowOff>
    </xdr:to>
    <xdr:sp macro="" textlink="">
      <xdr:nvSpPr>
        <xdr:cNvPr id="441" name="楕円 440">
          <a:extLst>
            <a:ext uri="{FF2B5EF4-FFF2-40B4-BE49-F238E27FC236}">
              <a16:creationId xmlns:a16="http://schemas.microsoft.com/office/drawing/2014/main" id="{4D7ACF22-5ED3-4FAE-A016-D7487E151C97}"/>
            </a:ext>
          </a:extLst>
        </xdr:cNvPr>
        <xdr:cNvSpPr/>
      </xdr:nvSpPr>
      <xdr:spPr>
        <a:xfrm>
          <a:off x="13089890" y="699334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10885</xdr:rowOff>
    </xdr:from>
    <xdr:to>
      <xdr:col>81</xdr:col>
      <xdr:colOff>50800</xdr:colOff>
      <xdr:row>41</xdr:row>
      <xdr:rowOff>28847</xdr:rowOff>
    </xdr:to>
    <xdr:cxnSp macro="">
      <xdr:nvCxnSpPr>
        <xdr:cNvPr id="442" name="直線コネクタ 441">
          <a:extLst>
            <a:ext uri="{FF2B5EF4-FFF2-40B4-BE49-F238E27FC236}">
              <a16:creationId xmlns:a16="http://schemas.microsoft.com/office/drawing/2014/main" id="{F1568116-7C5C-4C8E-B648-AD3F33546937}"/>
            </a:ext>
          </a:extLst>
        </xdr:cNvPr>
        <xdr:cNvCxnSpPr/>
      </xdr:nvCxnSpPr>
      <xdr:spPr>
        <a:xfrm>
          <a:off x="13144500" y="7042240"/>
          <a:ext cx="79756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113574</xdr:rowOff>
    </xdr:from>
    <xdr:to>
      <xdr:col>72</xdr:col>
      <xdr:colOff>38100</xdr:colOff>
      <xdr:row>41</xdr:row>
      <xdr:rowOff>43724</xdr:rowOff>
    </xdr:to>
    <xdr:sp macro="" textlink="">
      <xdr:nvSpPr>
        <xdr:cNvPr id="443" name="楕円 442">
          <a:extLst>
            <a:ext uri="{FF2B5EF4-FFF2-40B4-BE49-F238E27FC236}">
              <a16:creationId xmlns:a16="http://schemas.microsoft.com/office/drawing/2014/main" id="{75DE2AFF-30B0-4FCD-98CC-9B7945ED834B}"/>
            </a:ext>
          </a:extLst>
        </xdr:cNvPr>
        <xdr:cNvSpPr/>
      </xdr:nvSpPr>
      <xdr:spPr>
        <a:xfrm>
          <a:off x="12303760" y="697157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164374</xdr:rowOff>
    </xdr:from>
    <xdr:to>
      <xdr:col>76</xdr:col>
      <xdr:colOff>114300</xdr:colOff>
      <xdr:row>41</xdr:row>
      <xdr:rowOff>10885</xdr:rowOff>
    </xdr:to>
    <xdr:cxnSp macro="">
      <xdr:nvCxnSpPr>
        <xdr:cNvPr id="444" name="直線コネクタ 443">
          <a:extLst>
            <a:ext uri="{FF2B5EF4-FFF2-40B4-BE49-F238E27FC236}">
              <a16:creationId xmlns:a16="http://schemas.microsoft.com/office/drawing/2014/main" id="{8B875CA1-3A6C-472D-BFAF-7953D227F866}"/>
            </a:ext>
          </a:extLst>
        </xdr:cNvPr>
        <xdr:cNvCxnSpPr/>
      </xdr:nvCxnSpPr>
      <xdr:spPr>
        <a:xfrm>
          <a:off x="12346940" y="7026184"/>
          <a:ext cx="79756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87449</xdr:rowOff>
    </xdr:from>
    <xdr:to>
      <xdr:col>67</xdr:col>
      <xdr:colOff>101600</xdr:colOff>
      <xdr:row>41</xdr:row>
      <xdr:rowOff>17599</xdr:rowOff>
    </xdr:to>
    <xdr:sp macro="" textlink="">
      <xdr:nvSpPr>
        <xdr:cNvPr id="445" name="楕円 444">
          <a:extLst>
            <a:ext uri="{FF2B5EF4-FFF2-40B4-BE49-F238E27FC236}">
              <a16:creationId xmlns:a16="http://schemas.microsoft.com/office/drawing/2014/main" id="{B0B4FCBE-2EB5-4E04-B5EF-11ECF74B4F25}"/>
            </a:ext>
          </a:extLst>
        </xdr:cNvPr>
        <xdr:cNvSpPr/>
      </xdr:nvSpPr>
      <xdr:spPr>
        <a:xfrm>
          <a:off x="11487150" y="694735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138249</xdr:rowOff>
    </xdr:from>
    <xdr:to>
      <xdr:col>71</xdr:col>
      <xdr:colOff>177800</xdr:colOff>
      <xdr:row>40</xdr:row>
      <xdr:rowOff>164374</xdr:rowOff>
    </xdr:to>
    <xdr:cxnSp macro="">
      <xdr:nvCxnSpPr>
        <xdr:cNvPr id="446" name="直線コネクタ 445">
          <a:extLst>
            <a:ext uri="{FF2B5EF4-FFF2-40B4-BE49-F238E27FC236}">
              <a16:creationId xmlns:a16="http://schemas.microsoft.com/office/drawing/2014/main" id="{E940ABC3-AF7E-4DB0-81BD-E25AA3FD93DC}"/>
            </a:ext>
          </a:extLst>
        </xdr:cNvPr>
        <xdr:cNvCxnSpPr/>
      </xdr:nvCxnSpPr>
      <xdr:spPr>
        <a:xfrm>
          <a:off x="11541760" y="6992439"/>
          <a:ext cx="80518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D5AC9CF2-FB11-4AA1-9B67-9137B6DEE99F}"/>
            </a:ext>
          </a:extLst>
        </xdr:cNvPr>
        <xdr:cNvSpPr txBox="1"/>
      </xdr:nvSpPr>
      <xdr:spPr>
        <a:xfrm>
          <a:off x="1373823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AF82A6AD-AE5C-4EA0-8571-655D6C8FE403}"/>
            </a:ext>
          </a:extLst>
        </xdr:cNvPr>
        <xdr:cNvSpPr txBox="1"/>
      </xdr:nvSpPr>
      <xdr:spPr>
        <a:xfrm>
          <a:off x="12957184" y="630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79D27319-1126-43A2-85FD-10445E87C191}"/>
            </a:ext>
          </a:extLst>
        </xdr:cNvPr>
        <xdr:cNvSpPr txBox="1"/>
      </xdr:nvSpPr>
      <xdr:spPr>
        <a:xfrm>
          <a:off x="12171054" y="6344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A683504A-EC65-49B8-BBCD-909C2B681D1F}"/>
            </a:ext>
          </a:extLst>
        </xdr:cNvPr>
        <xdr:cNvSpPr txBox="1"/>
      </xdr:nvSpPr>
      <xdr:spPr>
        <a:xfrm>
          <a:off x="11354444" y="6340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70774</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7C3FC1F2-3C43-4DC0-AAC9-C16E6B0340A7}"/>
            </a:ext>
          </a:extLst>
        </xdr:cNvPr>
        <xdr:cNvSpPr txBox="1"/>
      </xdr:nvSpPr>
      <xdr:spPr>
        <a:xfrm>
          <a:off x="13738234" y="709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52812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F2EA5A89-2965-4030-8352-FA8939BBDD15}"/>
            </a:ext>
          </a:extLst>
        </xdr:cNvPr>
        <xdr:cNvSpPr txBox="1"/>
      </xdr:nvSpPr>
      <xdr:spPr>
        <a:xfrm>
          <a:off x="12957184" y="708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34851</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7F37A2C6-565A-4AEF-A0C5-45630E8EEB00}"/>
            </a:ext>
          </a:extLst>
        </xdr:cNvPr>
        <xdr:cNvSpPr txBox="1"/>
      </xdr:nvSpPr>
      <xdr:spPr>
        <a:xfrm>
          <a:off x="1217105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8726</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E067B873-4BFC-4F61-B2FF-AD5A954A3F68}"/>
            </a:ext>
          </a:extLst>
        </xdr:cNvPr>
        <xdr:cNvSpPr txBox="1"/>
      </xdr:nvSpPr>
      <xdr:spPr>
        <a:xfrm>
          <a:off x="11354444" y="704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3B9E9917-5A56-4FBF-AADB-2DEEBB89C83C}"/>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54FB8091-0485-49DF-A77D-113A447384B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A8F55849-F47E-47B1-AB93-141A31CED1D8}"/>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2A53E19F-90C0-441C-8AE2-D41999ECA1C3}"/>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8235396A-415B-40DC-B0BB-2550A738436F}"/>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9ACCDE9B-5F9C-414C-A972-19180949E8B1}"/>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399D8B68-FC7F-48AA-9E21-D0C1AB45EBB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D97FAF31-2DBD-4C58-8DBA-7E2F86D9C7AD}"/>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576183B6-6E96-4782-BB18-29019463E1E4}"/>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264A3A48-2FAA-446C-9ECC-61ADDDF10E2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2883FB16-188D-4AEF-BC94-FC905B0C0C51}"/>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2E9727F0-A2D1-41A8-BCA4-A2D0652B7764}"/>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F93E0574-18B5-44CF-B1C8-3995DAD94C9C}"/>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E9BE68E9-0214-42E5-A811-99C40DFF83F3}"/>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FFB3DFFA-9EE5-46F1-A81B-9BE95414FAEE}"/>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4498374E-2D1D-4D11-A51E-C323F558406D}"/>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152D93BE-4623-48B6-8445-7B08F8916F89}"/>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BD451C1E-5020-4A4D-8289-2C4C75A9472A}"/>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CC6C0470-CBFC-4CD9-8786-FDEA88AFD8A5}"/>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E92B3F9D-8045-4C94-B412-E93D9A1530EB}"/>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10EC53C2-8A7E-4BFB-AFE0-C42C95FB251B}"/>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90F075BC-9A65-4CE1-A989-76E77475BCCC}"/>
            </a:ext>
          </a:extLst>
        </xdr:cNvPr>
        <xdr:cNvCxnSpPr/>
      </xdr:nvCxnSpPr>
      <xdr:spPr>
        <a:xfrm flipV="1">
          <a:off x="19947254" y="5950839"/>
          <a:ext cx="0" cy="119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401B06FE-C2CC-40A4-8DDB-EC4F465BD6E1}"/>
            </a:ext>
          </a:extLst>
        </xdr:cNvPr>
        <xdr:cNvSpPr txBox="1"/>
      </xdr:nvSpPr>
      <xdr:spPr>
        <a:xfrm>
          <a:off x="19985990" y="715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5FC9F1EE-95E9-4D2F-B8C5-0AC8FBD8E963}"/>
            </a:ext>
          </a:extLst>
        </xdr:cNvPr>
        <xdr:cNvCxnSpPr/>
      </xdr:nvCxnSpPr>
      <xdr:spPr>
        <a:xfrm>
          <a:off x="19885660" y="714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E6E26EF0-92FF-4DA8-AC41-E6B0B58795DA}"/>
            </a:ext>
          </a:extLst>
        </xdr:cNvPr>
        <xdr:cNvSpPr txBox="1"/>
      </xdr:nvSpPr>
      <xdr:spPr>
        <a:xfrm>
          <a:off x="19985990" y="57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id="{102C6ECB-4B5B-4E1A-9BFA-C6D698740DB4}"/>
            </a:ext>
          </a:extLst>
        </xdr:cNvPr>
        <xdr:cNvCxnSpPr/>
      </xdr:nvCxnSpPr>
      <xdr:spPr>
        <a:xfrm>
          <a:off x="19885660" y="59508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5428FEB-EC6F-4E8C-965D-9010FD33CC0A}"/>
            </a:ext>
          </a:extLst>
        </xdr:cNvPr>
        <xdr:cNvSpPr txBox="1"/>
      </xdr:nvSpPr>
      <xdr:spPr>
        <a:xfrm>
          <a:off x="19985990" y="6609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id="{93C61852-E310-481B-A8CE-997914B49659}"/>
            </a:ext>
          </a:extLst>
        </xdr:cNvPr>
        <xdr:cNvSpPr/>
      </xdr:nvSpPr>
      <xdr:spPr>
        <a:xfrm>
          <a:off x="19904710" y="67622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id="{19947807-A754-4384-95A1-323FB32440B7}"/>
            </a:ext>
          </a:extLst>
        </xdr:cNvPr>
        <xdr:cNvSpPr/>
      </xdr:nvSpPr>
      <xdr:spPr>
        <a:xfrm>
          <a:off x="19161760" y="674471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id="{391255BD-ECD3-4B7D-BCB0-8B2AEA9E61D2}"/>
            </a:ext>
          </a:extLst>
        </xdr:cNvPr>
        <xdr:cNvSpPr/>
      </xdr:nvSpPr>
      <xdr:spPr>
        <a:xfrm>
          <a:off x="18345150" y="67622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5" name="フローチャート: 判断 484">
          <a:extLst>
            <a:ext uri="{FF2B5EF4-FFF2-40B4-BE49-F238E27FC236}">
              <a16:creationId xmlns:a16="http://schemas.microsoft.com/office/drawing/2014/main" id="{D71D3131-C2CE-4A05-B6F3-002E3E62B5E2}"/>
            </a:ext>
          </a:extLst>
        </xdr:cNvPr>
        <xdr:cNvSpPr/>
      </xdr:nvSpPr>
      <xdr:spPr>
        <a:xfrm>
          <a:off x="17547590" y="668680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6" name="フローチャート: 判断 485">
          <a:extLst>
            <a:ext uri="{FF2B5EF4-FFF2-40B4-BE49-F238E27FC236}">
              <a16:creationId xmlns:a16="http://schemas.microsoft.com/office/drawing/2014/main" id="{D0E032DA-C360-4F1D-9267-5355B6A3C3C7}"/>
            </a:ext>
          </a:extLst>
        </xdr:cNvPr>
        <xdr:cNvSpPr/>
      </xdr:nvSpPr>
      <xdr:spPr>
        <a:xfrm>
          <a:off x="16761460" y="6702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4B459A8-2D29-47F0-B99C-60D8D464E14A}"/>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7780218-4979-46EC-AA21-916205290DBC}"/>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A29B6C5-68BD-40DD-87F6-01C35E5776DC}"/>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4BF310D-556C-41B4-8C92-A3E82D47BE09}"/>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ADD0B3F-75FA-4FDB-8634-DECD23172579}"/>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160274</xdr:rowOff>
    </xdr:from>
    <xdr:to>
      <xdr:col>116</xdr:col>
      <xdr:colOff>114300</xdr:colOff>
      <xdr:row>40</xdr:row>
      <xdr:rowOff>90424</xdr:rowOff>
    </xdr:to>
    <xdr:sp macro="" textlink="">
      <xdr:nvSpPr>
        <xdr:cNvPr id="492" name="楕円 491">
          <a:extLst>
            <a:ext uri="{FF2B5EF4-FFF2-40B4-BE49-F238E27FC236}">
              <a16:creationId xmlns:a16="http://schemas.microsoft.com/office/drawing/2014/main" id="{354F6BE7-4A56-4BEF-A661-87CBE0FEA0C7}"/>
            </a:ext>
          </a:extLst>
        </xdr:cNvPr>
        <xdr:cNvSpPr/>
      </xdr:nvSpPr>
      <xdr:spPr>
        <a:xfrm>
          <a:off x="19904710" y="68487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138701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7DEF07E7-1902-4036-9D15-C64796AB127A}"/>
            </a:ext>
          </a:extLst>
        </xdr:cNvPr>
        <xdr:cNvSpPr txBox="1"/>
      </xdr:nvSpPr>
      <xdr:spPr>
        <a:xfrm>
          <a:off x="19985990" y="682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162560</xdr:rowOff>
    </xdr:from>
    <xdr:to>
      <xdr:col>112</xdr:col>
      <xdr:colOff>38100</xdr:colOff>
      <xdr:row>40</xdr:row>
      <xdr:rowOff>92710</xdr:rowOff>
    </xdr:to>
    <xdr:sp macro="" textlink="">
      <xdr:nvSpPr>
        <xdr:cNvPr id="494" name="楕円 493">
          <a:extLst>
            <a:ext uri="{FF2B5EF4-FFF2-40B4-BE49-F238E27FC236}">
              <a16:creationId xmlns:a16="http://schemas.microsoft.com/office/drawing/2014/main" id="{4E2B1E97-1F33-4DE6-B2E7-B5766D0CBE01}"/>
            </a:ext>
          </a:extLst>
        </xdr:cNvPr>
        <xdr:cNvSpPr/>
      </xdr:nvSpPr>
      <xdr:spPr>
        <a:xfrm>
          <a:off x="19161760" y="68510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39624</xdr:rowOff>
    </xdr:from>
    <xdr:to>
      <xdr:col>116</xdr:col>
      <xdr:colOff>63500</xdr:colOff>
      <xdr:row>40</xdr:row>
      <xdr:rowOff>41910</xdr:rowOff>
    </xdr:to>
    <xdr:cxnSp macro="">
      <xdr:nvCxnSpPr>
        <xdr:cNvPr id="495" name="直線コネクタ 494">
          <a:extLst>
            <a:ext uri="{FF2B5EF4-FFF2-40B4-BE49-F238E27FC236}">
              <a16:creationId xmlns:a16="http://schemas.microsoft.com/office/drawing/2014/main" id="{7A81DA87-11C4-4AF7-ACB4-C1A0D2A33174}"/>
            </a:ext>
          </a:extLst>
        </xdr:cNvPr>
        <xdr:cNvCxnSpPr/>
      </xdr:nvCxnSpPr>
      <xdr:spPr>
        <a:xfrm flipV="1">
          <a:off x="19204940" y="6897624"/>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164846</xdr:rowOff>
    </xdr:from>
    <xdr:to>
      <xdr:col>107</xdr:col>
      <xdr:colOff>101600</xdr:colOff>
      <xdr:row>40</xdr:row>
      <xdr:rowOff>94996</xdr:rowOff>
    </xdr:to>
    <xdr:sp macro="" textlink="">
      <xdr:nvSpPr>
        <xdr:cNvPr id="496" name="楕円 495">
          <a:extLst>
            <a:ext uri="{FF2B5EF4-FFF2-40B4-BE49-F238E27FC236}">
              <a16:creationId xmlns:a16="http://schemas.microsoft.com/office/drawing/2014/main" id="{B8B06352-6D1A-4279-AD40-238F0598587E}"/>
            </a:ext>
          </a:extLst>
        </xdr:cNvPr>
        <xdr:cNvSpPr/>
      </xdr:nvSpPr>
      <xdr:spPr>
        <a:xfrm>
          <a:off x="18345150" y="685520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41910</xdr:rowOff>
    </xdr:from>
    <xdr:to>
      <xdr:col>111</xdr:col>
      <xdr:colOff>177800</xdr:colOff>
      <xdr:row>40</xdr:row>
      <xdr:rowOff>44196</xdr:rowOff>
    </xdr:to>
    <xdr:cxnSp macro="">
      <xdr:nvCxnSpPr>
        <xdr:cNvPr id="497" name="直線コネクタ 496">
          <a:extLst>
            <a:ext uri="{FF2B5EF4-FFF2-40B4-BE49-F238E27FC236}">
              <a16:creationId xmlns:a16="http://schemas.microsoft.com/office/drawing/2014/main" id="{B68DE9C6-F06C-4C4D-87F6-9EDA4B4D00BA}"/>
            </a:ext>
          </a:extLst>
        </xdr:cNvPr>
        <xdr:cNvCxnSpPr/>
      </xdr:nvCxnSpPr>
      <xdr:spPr>
        <a:xfrm flipV="1">
          <a:off x="18399760" y="6901815"/>
          <a:ext cx="80518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164846</xdr:rowOff>
    </xdr:from>
    <xdr:to>
      <xdr:col>102</xdr:col>
      <xdr:colOff>165100</xdr:colOff>
      <xdr:row>40</xdr:row>
      <xdr:rowOff>94996</xdr:rowOff>
    </xdr:to>
    <xdr:sp macro="" textlink="">
      <xdr:nvSpPr>
        <xdr:cNvPr id="498" name="楕円 497">
          <a:extLst>
            <a:ext uri="{FF2B5EF4-FFF2-40B4-BE49-F238E27FC236}">
              <a16:creationId xmlns:a16="http://schemas.microsoft.com/office/drawing/2014/main" id="{D3154099-7B36-4972-B5FB-6B4F11F0B354}"/>
            </a:ext>
          </a:extLst>
        </xdr:cNvPr>
        <xdr:cNvSpPr/>
      </xdr:nvSpPr>
      <xdr:spPr>
        <a:xfrm>
          <a:off x="17547590" y="685520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44196</xdr:rowOff>
    </xdr:from>
    <xdr:to>
      <xdr:col>107</xdr:col>
      <xdr:colOff>50800</xdr:colOff>
      <xdr:row>40</xdr:row>
      <xdr:rowOff>44196</xdr:rowOff>
    </xdr:to>
    <xdr:cxnSp macro="">
      <xdr:nvCxnSpPr>
        <xdr:cNvPr id="499" name="直線コネクタ 498">
          <a:extLst>
            <a:ext uri="{FF2B5EF4-FFF2-40B4-BE49-F238E27FC236}">
              <a16:creationId xmlns:a16="http://schemas.microsoft.com/office/drawing/2014/main" id="{D0D5117C-C9D6-4192-BDB5-B41A37A16055}"/>
            </a:ext>
          </a:extLst>
        </xdr:cNvPr>
        <xdr:cNvCxnSpPr/>
      </xdr:nvCxnSpPr>
      <xdr:spPr>
        <a:xfrm>
          <a:off x="17602200" y="690410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123698</xdr:rowOff>
    </xdr:from>
    <xdr:to>
      <xdr:col>98</xdr:col>
      <xdr:colOff>38100</xdr:colOff>
      <xdr:row>40</xdr:row>
      <xdr:rowOff>53848</xdr:rowOff>
    </xdr:to>
    <xdr:sp macro="" textlink="">
      <xdr:nvSpPr>
        <xdr:cNvPr id="500" name="楕円 499">
          <a:extLst>
            <a:ext uri="{FF2B5EF4-FFF2-40B4-BE49-F238E27FC236}">
              <a16:creationId xmlns:a16="http://schemas.microsoft.com/office/drawing/2014/main" id="{C0F8317C-1310-4936-BC77-0226D6023FA2}"/>
            </a:ext>
          </a:extLst>
        </xdr:cNvPr>
        <xdr:cNvSpPr/>
      </xdr:nvSpPr>
      <xdr:spPr>
        <a:xfrm>
          <a:off x="16761460" y="68121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xdr:rowOff>
    </xdr:from>
    <xdr:to>
      <xdr:col>102</xdr:col>
      <xdr:colOff>114300</xdr:colOff>
      <xdr:row>40</xdr:row>
      <xdr:rowOff>44196</xdr:rowOff>
    </xdr:to>
    <xdr:cxnSp macro="">
      <xdr:nvCxnSpPr>
        <xdr:cNvPr id="501" name="直線コネクタ 500">
          <a:extLst>
            <a:ext uri="{FF2B5EF4-FFF2-40B4-BE49-F238E27FC236}">
              <a16:creationId xmlns:a16="http://schemas.microsoft.com/office/drawing/2014/main" id="{480197E4-5D78-4DA3-910F-E290E1AC45BE}"/>
            </a:ext>
          </a:extLst>
        </xdr:cNvPr>
        <xdr:cNvCxnSpPr/>
      </xdr:nvCxnSpPr>
      <xdr:spPr>
        <a:xfrm>
          <a:off x="16804640" y="6861048"/>
          <a:ext cx="79756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32875538-A9BE-453A-954F-C4567C0C8F97}"/>
            </a:ext>
          </a:extLst>
        </xdr:cNvPr>
        <xdr:cNvSpPr txBox="1"/>
      </xdr:nvSpPr>
      <xdr:spPr>
        <a:xfrm>
          <a:off x="18982132" y="652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14B3E79A-C1B7-4827-9C61-C2963D9E467E}"/>
            </a:ext>
          </a:extLst>
        </xdr:cNvPr>
        <xdr:cNvSpPr txBox="1"/>
      </xdr:nvSpPr>
      <xdr:spPr>
        <a:xfrm>
          <a:off x="18182032"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D3B9E3D1-7676-44EE-8457-49A130A6CB2C}"/>
            </a:ext>
          </a:extLst>
        </xdr:cNvPr>
        <xdr:cNvSpPr txBox="1"/>
      </xdr:nvSpPr>
      <xdr:spPr>
        <a:xfrm>
          <a:off x="17384472" y="646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FC2EE5F9-0145-4C85-9EBF-073D8D993F65}"/>
            </a:ext>
          </a:extLst>
        </xdr:cNvPr>
        <xdr:cNvSpPr txBox="1"/>
      </xdr:nvSpPr>
      <xdr:spPr>
        <a:xfrm>
          <a:off x="16588817"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83837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1CC0F2DA-8AFC-4F6E-91A5-EC8EF472C8B7}"/>
            </a:ext>
          </a:extLst>
        </xdr:cNvPr>
        <xdr:cNvSpPr txBox="1"/>
      </xdr:nvSpPr>
      <xdr:spPr>
        <a:xfrm>
          <a:off x="18982132" y="694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86123</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10DD64E8-3C52-446A-AD44-4F825562CAD1}"/>
            </a:ext>
          </a:extLst>
        </xdr:cNvPr>
        <xdr:cNvSpPr txBox="1"/>
      </xdr:nvSpPr>
      <xdr:spPr>
        <a:xfrm>
          <a:off x="18182032" y="6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86123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23C364F2-541A-4436-801F-076C849D5332}"/>
            </a:ext>
          </a:extLst>
        </xdr:cNvPr>
        <xdr:cNvSpPr txBox="1"/>
      </xdr:nvSpPr>
      <xdr:spPr>
        <a:xfrm>
          <a:off x="17384472" y="6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44975</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7DADAC2-D88C-42B7-9C3B-93886615AA9E}"/>
            </a:ext>
          </a:extLst>
        </xdr:cNvPr>
        <xdr:cNvSpPr txBox="1"/>
      </xdr:nvSpPr>
      <xdr:spPr>
        <a:xfrm>
          <a:off x="16588817" y="69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3B09A90A-CFBD-4F1B-8A6E-A2EAC196A8D6}"/>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B936F743-14D0-4621-A53A-86FF1BC9AF63}"/>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74E81B99-D16E-4CEF-8D43-699C3EED7565}"/>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AE000B1-E738-47DE-B098-B00782B5D951}"/>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F418B54-BC35-402A-8277-E150FF2A2AD9}"/>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1925AD8-3DB1-48DF-9EB5-5C065F3FE051}"/>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DEFEBC5C-8B3D-4633-9F01-C7593A07BB2E}"/>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482E39DA-414E-41CB-B67C-7058D6095DF1}"/>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9047EE9A-6585-463E-BABA-66AA45399024}"/>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AC7B56BB-86BC-41A7-9A31-835D082B6EED}"/>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A79CFAC9-7126-43CA-B60C-03CB0E801DE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37FAAED0-E030-44B8-9677-43931C3249B5}"/>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35DC590F-705A-4672-B832-ED9A8C1C8E88}"/>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631DE9D1-F257-4E6C-ACB0-CE745765F63E}"/>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4E4F01FD-83B2-4FC4-97DA-0E9FCAC0F56F}"/>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3AEC133B-8062-4F9E-B8A1-B89F6C8286B4}"/>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2DD0CF7E-7C10-4315-8ADE-733C3D10D773}"/>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5CF24492-F28D-4C24-A2B2-C33E616A6449}"/>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4958AFFA-86C5-4813-9410-09E325A47B7B}"/>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4996B2DD-7220-4534-872A-CA3EBD83177A}"/>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339E94F7-4792-466D-8B9D-B65E3C36E0F9}"/>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93DB10BB-05E3-4944-9317-E81DB97C8C23}"/>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9FFCFDCF-E43E-4A1B-9526-F15C0A9077C1}"/>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843EFC2D-44FF-42E0-A85D-8F3C5DEF6ABD}"/>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id="{5E2D4A81-172F-441B-BFAA-2A9A4E43C78F}"/>
            </a:ext>
          </a:extLst>
        </xdr:cNvPr>
        <xdr:cNvCxnSpPr/>
      </xdr:nvCxnSpPr>
      <xdr:spPr>
        <a:xfrm flipV="1">
          <a:off x="14703424" y="9648825"/>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BFF2692D-077B-4E16-AAE1-6B7D04E12FB9}"/>
            </a:ext>
          </a:extLst>
        </xdr:cNvPr>
        <xdr:cNvSpPr txBox="1"/>
      </xdr:nvSpPr>
      <xdr:spPr>
        <a:xfrm>
          <a:off x="1474216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id="{6FAF1EDE-E6DE-431F-B03D-A98FFB70C3CA}"/>
            </a:ext>
          </a:extLst>
        </xdr:cNvPr>
        <xdr:cNvCxnSpPr/>
      </xdr:nvCxnSpPr>
      <xdr:spPr>
        <a:xfrm>
          <a:off x="14611350" y="1085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F75A0D90-2B5B-4C02-9E90-4B43149041A9}"/>
            </a:ext>
          </a:extLst>
        </xdr:cNvPr>
        <xdr:cNvSpPr txBox="1"/>
      </xdr:nvSpPr>
      <xdr:spPr>
        <a:xfrm>
          <a:off x="14742160" y="942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id="{8C29EBE7-A6EF-41D0-9F80-B8E86917C726}"/>
            </a:ext>
          </a:extLst>
        </xdr:cNvPr>
        <xdr:cNvCxnSpPr/>
      </xdr:nvCxnSpPr>
      <xdr:spPr>
        <a:xfrm>
          <a:off x="14611350" y="9648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33537311-E5AF-491C-80C1-1FC34C6E892D}"/>
            </a:ext>
          </a:extLst>
        </xdr:cNvPr>
        <xdr:cNvSpPr txBox="1"/>
      </xdr:nvSpPr>
      <xdr:spPr>
        <a:xfrm>
          <a:off x="1474216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id="{56C933A2-88E8-4083-84C9-A11D6D5341D6}"/>
            </a:ext>
          </a:extLst>
        </xdr:cNvPr>
        <xdr:cNvSpPr/>
      </xdr:nvSpPr>
      <xdr:spPr>
        <a:xfrm>
          <a:off x="14649450" y="102895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id="{99220646-669E-4760-BEE8-BFA899FA472B}"/>
            </a:ext>
          </a:extLst>
        </xdr:cNvPr>
        <xdr:cNvSpPr/>
      </xdr:nvSpPr>
      <xdr:spPr>
        <a:xfrm>
          <a:off x="13887450" y="102647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663A32D4-79AE-4FCC-8EC1-26F4B9C41A77}"/>
            </a:ext>
          </a:extLst>
        </xdr:cNvPr>
        <xdr:cNvSpPr/>
      </xdr:nvSpPr>
      <xdr:spPr>
        <a:xfrm>
          <a:off x="13089890" y="102800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3" name="フローチャート: 判断 542">
          <a:extLst>
            <a:ext uri="{FF2B5EF4-FFF2-40B4-BE49-F238E27FC236}">
              <a16:creationId xmlns:a16="http://schemas.microsoft.com/office/drawing/2014/main" id="{CC1F2B0B-1BED-4238-84C6-01AC6157BC93}"/>
            </a:ext>
          </a:extLst>
        </xdr:cNvPr>
        <xdr:cNvSpPr/>
      </xdr:nvSpPr>
      <xdr:spPr>
        <a:xfrm>
          <a:off x="12303760" y="102781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4" name="フローチャート: 判断 543">
          <a:extLst>
            <a:ext uri="{FF2B5EF4-FFF2-40B4-BE49-F238E27FC236}">
              <a16:creationId xmlns:a16="http://schemas.microsoft.com/office/drawing/2014/main" id="{05A6F13F-4C70-4375-B6D9-65E19A4CEA58}"/>
            </a:ext>
          </a:extLst>
        </xdr:cNvPr>
        <xdr:cNvSpPr/>
      </xdr:nvSpPr>
      <xdr:spPr>
        <a:xfrm>
          <a:off x="11487150" y="102552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54F588F-6C6E-4A6D-9DE1-EEE826911D86}"/>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F8E3EAE-2D39-4378-BAF6-CBE137BD01B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0291D1C-4DAB-4201-A097-BC26CC5386B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2B073A2-2CA8-4EFA-806A-E6442932074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7A53EB1-CEAF-40E0-8583-AA661B5BF5BD}"/>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50" name="楕円 549">
          <a:extLst>
            <a:ext uri="{FF2B5EF4-FFF2-40B4-BE49-F238E27FC236}">
              <a16:creationId xmlns:a16="http://schemas.microsoft.com/office/drawing/2014/main" id="{40A05D70-3492-47C7-AB02-81DBFB811015}"/>
            </a:ext>
          </a:extLst>
        </xdr:cNvPr>
        <xdr:cNvSpPr/>
      </xdr:nvSpPr>
      <xdr:spPr>
        <a:xfrm>
          <a:off x="14649450" y="103466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6CE05DC6-B794-44DA-BE6F-65DBD6429862}"/>
            </a:ext>
          </a:extLst>
        </xdr:cNvPr>
        <xdr:cNvSpPr txBox="1"/>
      </xdr:nvSpPr>
      <xdr:spPr>
        <a:xfrm>
          <a:off x="14742160"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23495</xdr:rowOff>
    </xdr:from>
    <xdr:to>
      <xdr:col>81</xdr:col>
      <xdr:colOff>101600</xdr:colOff>
      <xdr:row>60</xdr:row>
      <xdr:rowOff>125095</xdr:rowOff>
    </xdr:to>
    <xdr:sp macro="" textlink="">
      <xdr:nvSpPr>
        <xdr:cNvPr id="552" name="楕円 551">
          <a:extLst>
            <a:ext uri="{FF2B5EF4-FFF2-40B4-BE49-F238E27FC236}">
              <a16:creationId xmlns:a16="http://schemas.microsoft.com/office/drawing/2014/main" id="{DD257067-5DCC-4749-9FC5-F7BD298D9BA2}"/>
            </a:ext>
          </a:extLst>
        </xdr:cNvPr>
        <xdr:cNvSpPr/>
      </xdr:nvSpPr>
      <xdr:spPr>
        <a:xfrm>
          <a:off x="13887450" y="1030668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74295</xdr:rowOff>
    </xdr:from>
    <xdr:to>
      <xdr:col>85</xdr:col>
      <xdr:colOff>127000</xdr:colOff>
      <xdr:row>60</xdr:row>
      <xdr:rowOff>114300</xdr:rowOff>
    </xdr:to>
    <xdr:cxnSp macro="">
      <xdr:nvCxnSpPr>
        <xdr:cNvPr id="553" name="直線コネクタ 552">
          <a:extLst>
            <a:ext uri="{FF2B5EF4-FFF2-40B4-BE49-F238E27FC236}">
              <a16:creationId xmlns:a16="http://schemas.microsoft.com/office/drawing/2014/main" id="{7012FB83-374A-4A1B-8D9A-895B889A7E09}"/>
            </a:ext>
          </a:extLst>
        </xdr:cNvPr>
        <xdr:cNvCxnSpPr/>
      </xdr:nvCxnSpPr>
      <xdr:spPr>
        <a:xfrm>
          <a:off x="13942060" y="10361295"/>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156845</xdr:rowOff>
    </xdr:from>
    <xdr:to>
      <xdr:col>76</xdr:col>
      <xdr:colOff>165100</xdr:colOff>
      <xdr:row>60</xdr:row>
      <xdr:rowOff>86995</xdr:rowOff>
    </xdr:to>
    <xdr:sp macro="" textlink="">
      <xdr:nvSpPr>
        <xdr:cNvPr id="554" name="楕円 553">
          <a:extLst>
            <a:ext uri="{FF2B5EF4-FFF2-40B4-BE49-F238E27FC236}">
              <a16:creationId xmlns:a16="http://schemas.microsoft.com/office/drawing/2014/main" id="{B4703EAC-3AD7-493F-A07E-572CCAA33BFD}"/>
            </a:ext>
          </a:extLst>
        </xdr:cNvPr>
        <xdr:cNvSpPr/>
      </xdr:nvSpPr>
      <xdr:spPr>
        <a:xfrm>
          <a:off x="13089890" y="102743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36195</xdr:rowOff>
    </xdr:from>
    <xdr:to>
      <xdr:col>81</xdr:col>
      <xdr:colOff>50800</xdr:colOff>
      <xdr:row>60</xdr:row>
      <xdr:rowOff>74295</xdr:rowOff>
    </xdr:to>
    <xdr:cxnSp macro="">
      <xdr:nvCxnSpPr>
        <xdr:cNvPr id="555" name="直線コネクタ 554">
          <a:extLst>
            <a:ext uri="{FF2B5EF4-FFF2-40B4-BE49-F238E27FC236}">
              <a16:creationId xmlns:a16="http://schemas.microsoft.com/office/drawing/2014/main" id="{45DE30F8-87A3-4FB6-99DD-004BA38922BE}"/>
            </a:ext>
          </a:extLst>
        </xdr:cNvPr>
        <xdr:cNvCxnSpPr/>
      </xdr:nvCxnSpPr>
      <xdr:spPr>
        <a:xfrm>
          <a:off x="13144500" y="1032319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116840</xdr:rowOff>
    </xdr:from>
    <xdr:to>
      <xdr:col>72</xdr:col>
      <xdr:colOff>38100</xdr:colOff>
      <xdr:row>60</xdr:row>
      <xdr:rowOff>46990</xdr:rowOff>
    </xdr:to>
    <xdr:sp macro="" textlink="">
      <xdr:nvSpPr>
        <xdr:cNvPr id="556" name="楕円 555">
          <a:extLst>
            <a:ext uri="{FF2B5EF4-FFF2-40B4-BE49-F238E27FC236}">
              <a16:creationId xmlns:a16="http://schemas.microsoft.com/office/drawing/2014/main" id="{AD2B97D0-85F7-4F67-B6B7-B71E08597C46}"/>
            </a:ext>
          </a:extLst>
        </xdr:cNvPr>
        <xdr:cNvSpPr/>
      </xdr:nvSpPr>
      <xdr:spPr>
        <a:xfrm>
          <a:off x="12303760" y="102323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167640</xdr:rowOff>
    </xdr:from>
    <xdr:to>
      <xdr:col>76</xdr:col>
      <xdr:colOff>114300</xdr:colOff>
      <xdr:row>60</xdr:row>
      <xdr:rowOff>36195</xdr:rowOff>
    </xdr:to>
    <xdr:cxnSp macro="">
      <xdr:nvCxnSpPr>
        <xdr:cNvPr id="557" name="直線コネクタ 556">
          <a:extLst>
            <a:ext uri="{FF2B5EF4-FFF2-40B4-BE49-F238E27FC236}">
              <a16:creationId xmlns:a16="http://schemas.microsoft.com/office/drawing/2014/main" id="{554EBC73-F39E-46E9-AC1C-03ADDA9A0C19}"/>
            </a:ext>
          </a:extLst>
        </xdr:cNvPr>
        <xdr:cNvCxnSpPr/>
      </xdr:nvCxnSpPr>
      <xdr:spPr>
        <a:xfrm>
          <a:off x="12346940" y="10287000"/>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101600</xdr:rowOff>
    </xdr:from>
    <xdr:to>
      <xdr:col>67</xdr:col>
      <xdr:colOff>101600</xdr:colOff>
      <xdr:row>60</xdr:row>
      <xdr:rowOff>31750</xdr:rowOff>
    </xdr:to>
    <xdr:sp macro="" textlink="">
      <xdr:nvSpPr>
        <xdr:cNvPr id="558" name="楕円 557">
          <a:extLst>
            <a:ext uri="{FF2B5EF4-FFF2-40B4-BE49-F238E27FC236}">
              <a16:creationId xmlns:a16="http://schemas.microsoft.com/office/drawing/2014/main" id="{C8845180-91C9-42E2-B48E-95001EFFFCD7}"/>
            </a:ext>
          </a:extLst>
        </xdr:cNvPr>
        <xdr:cNvSpPr/>
      </xdr:nvSpPr>
      <xdr:spPr>
        <a:xfrm>
          <a:off x="11487150" y="102133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152400</xdr:rowOff>
    </xdr:from>
    <xdr:to>
      <xdr:col>71</xdr:col>
      <xdr:colOff>177800</xdr:colOff>
      <xdr:row>59</xdr:row>
      <xdr:rowOff>167640</xdr:rowOff>
    </xdr:to>
    <xdr:cxnSp macro="">
      <xdr:nvCxnSpPr>
        <xdr:cNvPr id="559" name="直線コネクタ 558">
          <a:extLst>
            <a:ext uri="{FF2B5EF4-FFF2-40B4-BE49-F238E27FC236}">
              <a16:creationId xmlns:a16="http://schemas.microsoft.com/office/drawing/2014/main" id="{E455A222-0BFC-4B08-A8F2-6AA5F929B760}"/>
            </a:ext>
          </a:extLst>
        </xdr:cNvPr>
        <xdr:cNvCxnSpPr/>
      </xdr:nvCxnSpPr>
      <xdr:spPr>
        <a:xfrm>
          <a:off x="11541760" y="10267950"/>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60" name="n_1aveValue【学校施設】&#10;有形固定資産減価償却率">
          <a:extLst>
            <a:ext uri="{FF2B5EF4-FFF2-40B4-BE49-F238E27FC236}">
              <a16:creationId xmlns:a16="http://schemas.microsoft.com/office/drawing/2014/main" id="{2D578D79-776A-4007-B277-70B574EA5FD7}"/>
            </a:ext>
          </a:extLst>
        </xdr:cNvPr>
        <xdr:cNvSpPr txBox="1"/>
      </xdr:nvSpPr>
      <xdr:spPr>
        <a:xfrm>
          <a:off x="1373823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1" name="n_2aveValue【学校施設】&#10;有形固定資産減価償却率">
          <a:extLst>
            <a:ext uri="{FF2B5EF4-FFF2-40B4-BE49-F238E27FC236}">
              <a16:creationId xmlns:a16="http://schemas.microsoft.com/office/drawing/2014/main" id="{90BC8C94-D492-46E3-9F52-B5F9F6559F99}"/>
            </a:ext>
          </a:extLst>
        </xdr:cNvPr>
        <xdr:cNvSpPr txBox="1"/>
      </xdr:nvSpPr>
      <xdr:spPr>
        <a:xfrm>
          <a:off x="1295718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562" name="n_3aveValue【学校施設】&#10;有形固定資産減価償却率">
          <a:extLst>
            <a:ext uri="{FF2B5EF4-FFF2-40B4-BE49-F238E27FC236}">
              <a16:creationId xmlns:a16="http://schemas.microsoft.com/office/drawing/2014/main" id="{40E4205B-60F6-4963-9AE5-8C2B80F8CE9D}"/>
            </a:ext>
          </a:extLst>
        </xdr:cNvPr>
        <xdr:cNvSpPr txBox="1"/>
      </xdr:nvSpPr>
      <xdr:spPr>
        <a:xfrm>
          <a:off x="1217105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3" name="n_4aveValue【学校施設】&#10;有形固定資産減価償却率">
          <a:extLst>
            <a:ext uri="{FF2B5EF4-FFF2-40B4-BE49-F238E27FC236}">
              <a16:creationId xmlns:a16="http://schemas.microsoft.com/office/drawing/2014/main" id="{4A57D839-D783-40D9-A436-285BFB318CC0}"/>
            </a:ext>
          </a:extLst>
        </xdr:cNvPr>
        <xdr:cNvSpPr txBox="1"/>
      </xdr:nvSpPr>
      <xdr:spPr>
        <a:xfrm>
          <a:off x="113544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116222</xdr:rowOff>
    </xdr:from>
    <xdr:ext cx="405111" cy="259045"/>
    <xdr:sp macro="" textlink="">
      <xdr:nvSpPr>
        <xdr:cNvPr id="564" name="n_1mainValue【学校施設】&#10;有形固定資産減価償却率">
          <a:extLst>
            <a:ext uri="{FF2B5EF4-FFF2-40B4-BE49-F238E27FC236}">
              <a16:creationId xmlns:a16="http://schemas.microsoft.com/office/drawing/2014/main" id="{EFC8E8E5-6E55-4B25-8912-0BE8F4F3CD23}"/>
            </a:ext>
          </a:extLst>
        </xdr:cNvPr>
        <xdr:cNvSpPr txBox="1"/>
      </xdr:nvSpPr>
      <xdr:spPr>
        <a:xfrm>
          <a:off x="1373823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565" name="n_2mainValue【学校施設】&#10;有形固定資産減価償却率">
          <a:extLst>
            <a:ext uri="{FF2B5EF4-FFF2-40B4-BE49-F238E27FC236}">
              <a16:creationId xmlns:a16="http://schemas.microsoft.com/office/drawing/2014/main" id="{82309FA8-0B52-45FA-BDFC-D5269613B974}"/>
            </a:ext>
          </a:extLst>
        </xdr:cNvPr>
        <xdr:cNvSpPr txBox="1"/>
      </xdr:nvSpPr>
      <xdr:spPr>
        <a:xfrm>
          <a:off x="1295718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63517</xdr:rowOff>
    </xdr:from>
    <xdr:ext cx="405111" cy="259045"/>
    <xdr:sp macro="" textlink="">
      <xdr:nvSpPr>
        <xdr:cNvPr id="566" name="n_3mainValue【学校施設】&#10;有形固定資産減価償却率">
          <a:extLst>
            <a:ext uri="{FF2B5EF4-FFF2-40B4-BE49-F238E27FC236}">
              <a16:creationId xmlns:a16="http://schemas.microsoft.com/office/drawing/2014/main" id="{7B7EAB29-4D6D-46E2-91E1-62D4BD39B1D8}"/>
            </a:ext>
          </a:extLst>
        </xdr:cNvPr>
        <xdr:cNvSpPr txBox="1"/>
      </xdr:nvSpPr>
      <xdr:spPr>
        <a:xfrm>
          <a:off x="1217105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7" name="n_4mainValue【学校施設】&#10;有形固定資産減価償却率">
          <a:extLst>
            <a:ext uri="{FF2B5EF4-FFF2-40B4-BE49-F238E27FC236}">
              <a16:creationId xmlns:a16="http://schemas.microsoft.com/office/drawing/2014/main" id="{6A3474AE-6C11-4C49-9870-2604C1C0C2AD}"/>
            </a:ext>
          </a:extLst>
        </xdr:cNvPr>
        <xdr:cNvSpPr txBox="1"/>
      </xdr:nvSpPr>
      <xdr:spPr>
        <a:xfrm>
          <a:off x="113544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1AB650D3-14E2-41CA-BFE4-FD225F1C8C4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AA556CEA-4643-44C6-9B0F-24371F2569ED}"/>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562E384B-7573-4516-BDCA-41E5B94EBA45}"/>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111894EF-CE57-47A4-ADFE-971C35B5E712}"/>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23B8CF09-516C-447F-AC09-CAC82097EBD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8FE5C277-BEBB-4E7D-8D84-031C42C67D57}"/>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169B72FA-6CA1-443F-986D-B82442C28F76}"/>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C0679675-F18F-4987-9823-C2274129F22C}"/>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604A7B8-D3F8-486F-90C8-DECB9483B06C}"/>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4B3EBB84-0FD2-4F63-AA8F-E3504F872D63}"/>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030C4AAC-DFD2-4C2B-82E9-8A24B1C62357}"/>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9A9CFD85-572D-4520-9065-0C90455C895C}"/>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900E8C12-E52B-4132-BD1B-C7EB9AFAD639}"/>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341B8B28-9F92-437E-AC8E-0B96966E53D2}"/>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89ECA6E4-7F92-4F3F-8276-73D8E358CD27}"/>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9771BFFB-4262-44D8-9DDD-CE32DEF3D3AE}"/>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E2606A4F-94DE-4B5E-B612-BAC79F20C95A}"/>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802C45AA-8FD7-4240-8BDA-3B7155970127}"/>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21261629-0EA6-4F16-B3BD-293EDE3032EF}"/>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31B77AA4-226A-4DBB-944B-BD6DD2825708}"/>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7DA77896-AF56-4695-9AC9-3E89726611FE}"/>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id="{82E40237-4AAA-437C-B1DA-16F0077CC499}"/>
            </a:ext>
          </a:extLst>
        </xdr:cNvPr>
        <xdr:cNvCxnSpPr/>
      </xdr:nvCxnSpPr>
      <xdr:spPr>
        <a:xfrm flipV="1">
          <a:off x="19947254" y="9489948"/>
          <a:ext cx="0"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id="{666D0214-1F86-44A1-B3E0-2EE110CEFC8A}"/>
            </a:ext>
          </a:extLst>
        </xdr:cNvPr>
        <xdr:cNvSpPr txBox="1"/>
      </xdr:nvSpPr>
      <xdr:spPr>
        <a:xfrm>
          <a:off x="19985990" y="1072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id="{8E9683B6-B0DE-4C0B-B73A-25E162356345}"/>
            </a:ext>
          </a:extLst>
        </xdr:cNvPr>
        <xdr:cNvCxnSpPr/>
      </xdr:nvCxnSpPr>
      <xdr:spPr>
        <a:xfrm>
          <a:off x="19885660" y="10719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id="{7D5BAD03-C227-4EFF-B0CB-A33CDF0418E2}"/>
            </a:ext>
          </a:extLst>
        </xdr:cNvPr>
        <xdr:cNvSpPr txBox="1"/>
      </xdr:nvSpPr>
      <xdr:spPr>
        <a:xfrm>
          <a:off x="19985990" y="927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id="{36F5F193-91EA-40A3-AEC4-B871DDBC51A6}"/>
            </a:ext>
          </a:extLst>
        </xdr:cNvPr>
        <xdr:cNvCxnSpPr/>
      </xdr:nvCxnSpPr>
      <xdr:spPr>
        <a:xfrm>
          <a:off x="19885660" y="9489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594" name="【学校施設】&#10;一人当たり面積平均値テキスト">
          <a:extLst>
            <a:ext uri="{FF2B5EF4-FFF2-40B4-BE49-F238E27FC236}">
              <a16:creationId xmlns:a16="http://schemas.microsoft.com/office/drawing/2014/main" id="{9CE4F82E-0A3B-4FBE-805C-420673B62769}"/>
            </a:ext>
          </a:extLst>
        </xdr:cNvPr>
        <xdr:cNvSpPr txBox="1"/>
      </xdr:nvSpPr>
      <xdr:spPr>
        <a:xfrm>
          <a:off x="19985990" y="10325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id="{BDBDDF0B-9CBC-4D94-93AE-60EFBABB106B}"/>
            </a:ext>
          </a:extLst>
        </xdr:cNvPr>
        <xdr:cNvSpPr/>
      </xdr:nvSpPr>
      <xdr:spPr>
        <a:xfrm>
          <a:off x="19904710" y="1047798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id="{9F132F3E-4630-456E-98F8-526EE641140E}"/>
            </a:ext>
          </a:extLst>
        </xdr:cNvPr>
        <xdr:cNvSpPr/>
      </xdr:nvSpPr>
      <xdr:spPr>
        <a:xfrm>
          <a:off x="19161760" y="1047958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id="{0590241A-47BA-4530-BCAB-9307A0702650}"/>
            </a:ext>
          </a:extLst>
        </xdr:cNvPr>
        <xdr:cNvSpPr/>
      </xdr:nvSpPr>
      <xdr:spPr>
        <a:xfrm>
          <a:off x="18345150" y="1048552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598" name="フローチャート: 判断 597">
          <a:extLst>
            <a:ext uri="{FF2B5EF4-FFF2-40B4-BE49-F238E27FC236}">
              <a16:creationId xmlns:a16="http://schemas.microsoft.com/office/drawing/2014/main" id="{8A4AFC3A-D2B6-4FCC-8D62-A522902A53F7}"/>
            </a:ext>
          </a:extLst>
        </xdr:cNvPr>
        <xdr:cNvSpPr/>
      </xdr:nvSpPr>
      <xdr:spPr>
        <a:xfrm>
          <a:off x="17547590" y="1039157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115164</xdr:rowOff>
    </xdr:from>
    <xdr:to>
      <xdr:col>98</xdr:col>
      <xdr:colOff>38100</xdr:colOff>
      <xdr:row>61</xdr:row>
      <xdr:rowOff>45314</xdr:rowOff>
    </xdr:to>
    <xdr:sp macro="" textlink="">
      <xdr:nvSpPr>
        <xdr:cNvPr id="599" name="フローチャート: 判断 598">
          <a:extLst>
            <a:ext uri="{FF2B5EF4-FFF2-40B4-BE49-F238E27FC236}">
              <a16:creationId xmlns:a16="http://schemas.microsoft.com/office/drawing/2014/main" id="{8EA834DF-894C-431B-9110-DBAC12A15FD6}"/>
            </a:ext>
          </a:extLst>
        </xdr:cNvPr>
        <xdr:cNvSpPr/>
      </xdr:nvSpPr>
      <xdr:spPr>
        <a:xfrm>
          <a:off x="16761460" y="1040216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9E1DEBD-DFE2-4C8C-B939-D19261708632}"/>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D6CFBF1-91A5-4E73-A921-9009DDD57A29}"/>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7F9BCF9-EFE1-4CB6-ADB1-ADA70B7BA4D6}"/>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C9C48C1-6C34-4828-B927-899A5941868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99ACF76-DC4C-4443-A038-7F49B932281D}"/>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146939</xdr:rowOff>
    </xdr:from>
    <xdr:to>
      <xdr:col>116</xdr:col>
      <xdr:colOff>114300</xdr:colOff>
      <xdr:row>62</xdr:row>
      <xdr:rowOff>77089</xdr:rowOff>
    </xdr:to>
    <xdr:sp macro="" textlink="">
      <xdr:nvSpPr>
        <xdr:cNvPr id="605" name="楕円 604">
          <a:extLst>
            <a:ext uri="{FF2B5EF4-FFF2-40B4-BE49-F238E27FC236}">
              <a16:creationId xmlns:a16="http://schemas.microsoft.com/office/drawing/2014/main" id="{3C9019F8-B26E-42B7-9EE0-D1C587104A6D}"/>
            </a:ext>
          </a:extLst>
        </xdr:cNvPr>
        <xdr:cNvSpPr/>
      </xdr:nvSpPr>
      <xdr:spPr>
        <a:xfrm>
          <a:off x="19904710" y="106034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61866</xdr:rowOff>
    </xdr:from>
    <xdr:ext cx="469744" cy="259045"/>
    <xdr:sp macro="" textlink="">
      <xdr:nvSpPr>
        <xdr:cNvPr id="606" name="【学校施設】&#10;一人当たり面積該当値テキスト">
          <a:extLst>
            <a:ext uri="{FF2B5EF4-FFF2-40B4-BE49-F238E27FC236}">
              <a16:creationId xmlns:a16="http://schemas.microsoft.com/office/drawing/2014/main" id="{9C20101B-A210-4B91-AD97-93A494F29FA5}"/>
            </a:ext>
          </a:extLst>
        </xdr:cNvPr>
        <xdr:cNvSpPr txBox="1"/>
      </xdr:nvSpPr>
      <xdr:spPr>
        <a:xfrm>
          <a:off x="19985990" y="1051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148539</xdr:rowOff>
    </xdr:from>
    <xdr:to>
      <xdr:col>112</xdr:col>
      <xdr:colOff>38100</xdr:colOff>
      <xdr:row>62</xdr:row>
      <xdr:rowOff>78689</xdr:rowOff>
    </xdr:to>
    <xdr:sp macro="" textlink="">
      <xdr:nvSpPr>
        <xdr:cNvPr id="607" name="楕円 606">
          <a:extLst>
            <a:ext uri="{FF2B5EF4-FFF2-40B4-BE49-F238E27FC236}">
              <a16:creationId xmlns:a16="http://schemas.microsoft.com/office/drawing/2014/main" id="{9B5B8009-DAC5-4D5D-8B69-4B4ACB01A80E}"/>
            </a:ext>
          </a:extLst>
        </xdr:cNvPr>
        <xdr:cNvSpPr/>
      </xdr:nvSpPr>
      <xdr:spPr>
        <a:xfrm>
          <a:off x="19161760" y="1060508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26289</xdr:rowOff>
    </xdr:from>
    <xdr:to>
      <xdr:col>116</xdr:col>
      <xdr:colOff>63500</xdr:colOff>
      <xdr:row>62</xdr:row>
      <xdr:rowOff>27889</xdr:rowOff>
    </xdr:to>
    <xdr:cxnSp macro="">
      <xdr:nvCxnSpPr>
        <xdr:cNvPr id="608" name="直線コネクタ 607">
          <a:extLst>
            <a:ext uri="{FF2B5EF4-FFF2-40B4-BE49-F238E27FC236}">
              <a16:creationId xmlns:a16="http://schemas.microsoft.com/office/drawing/2014/main" id="{F0384601-6094-475D-8970-7FA8F1FEE7C1}"/>
            </a:ext>
          </a:extLst>
        </xdr:cNvPr>
        <xdr:cNvCxnSpPr/>
      </xdr:nvCxnSpPr>
      <xdr:spPr>
        <a:xfrm flipV="1">
          <a:off x="19204940" y="10652379"/>
          <a:ext cx="74295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150140</xdr:rowOff>
    </xdr:from>
    <xdr:to>
      <xdr:col>107</xdr:col>
      <xdr:colOff>101600</xdr:colOff>
      <xdr:row>62</xdr:row>
      <xdr:rowOff>80290</xdr:rowOff>
    </xdr:to>
    <xdr:sp macro="" textlink="">
      <xdr:nvSpPr>
        <xdr:cNvPr id="609" name="楕円 608">
          <a:extLst>
            <a:ext uri="{FF2B5EF4-FFF2-40B4-BE49-F238E27FC236}">
              <a16:creationId xmlns:a16="http://schemas.microsoft.com/office/drawing/2014/main" id="{B7439B40-67F1-4D97-8DF3-A6082CF1B164}"/>
            </a:ext>
          </a:extLst>
        </xdr:cNvPr>
        <xdr:cNvSpPr/>
      </xdr:nvSpPr>
      <xdr:spPr>
        <a:xfrm>
          <a:off x="18345150" y="10608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27889</xdr:rowOff>
    </xdr:from>
    <xdr:to>
      <xdr:col>111</xdr:col>
      <xdr:colOff>177800</xdr:colOff>
      <xdr:row>62</xdr:row>
      <xdr:rowOff>29490</xdr:rowOff>
    </xdr:to>
    <xdr:cxnSp macro="">
      <xdr:nvCxnSpPr>
        <xdr:cNvPr id="610" name="直線コネクタ 609">
          <a:extLst>
            <a:ext uri="{FF2B5EF4-FFF2-40B4-BE49-F238E27FC236}">
              <a16:creationId xmlns:a16="http://schemas.microsoft.com/office/drawing/2014/main" id="{DA226BC4-254F-48E0-942B-EFCD49A29768}"/>
            </a:ext>
          </a:extLst>
        </xdr:cNvPr>
        <xdr:cNvCxnSpPr/>
      </xdr:nvCxnSpPr>
      <xdr:spPr>
        <a:xfrm flipV="1">
          <a:off x="18399760" y="10655884"/>
          <a:ext cx="80518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151968</xdr:rowOff>
    </xdr:from>
    <xdr:to>
      <xdr:col>102</xdr:col>
      <xdr:colOff>165100</xdr:colOff>
      <xdr:row>62</xdr:row>
      <xdr:rowOff>82118</xdr:rowOff>
    </xdr:to>
    <xdr:sp macro="" textlink="">
      <xdr:nvSpPr>
        <xdr:cNvPr id="611" name="楕円 610">
          <a:extLst>
            <a:ext uri="{FF2B5EF4-FFF2-40B4-BE49-F238E27FC236}">
              <a16:creationId xmlns:a16="http://schemas.microsoft.com/office/drawing/2014/main" id="{CB8915DA-21A7-4996-B6E1-C04BC381F9CB}"/>
            </a:ext>
          </a:extLst>
        </xdr:cNvPr>
        <xdr:cNvSpPr/>
      </xdr:nvSpPr>
      <xdr:spPr>
        <a:xfrm>
          <a:off x="17547590" y="1061041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29490</xdr:rowOff>
    </xdr:from>
    <xdr:to>
      <xdr:col>107</xdr:col>
      <xdr:colOff>50800</xdr:colOff>
      <xdr:row>62</xdr:row>
      <xdr:rowOff>31318</xdr:rowOff>
    </xdr:to>
    <xdr:cxnSp macro="">
      <xdr:nvCxnSpPr>
        <xdr:cNvPr id="612" name="直線コネクタ 611">
          <a:extLst>
            <a:ext uri="{FF2B5EF4-FFF2-40B4-BE49-F238E27FC236}">
              <a16:creationId xmlns:a16="http://schemas.microsoft.com/office/drawing/2014/main" id="{8A301A8A-4422-4494-9FD1-F5BD5D82118A}"/>
            </a:ext>
          </a:extLst>
        </xdr:cNvPr>
        <xdr:cNvCxnSpPr/>
      </xdr:nvCxnSpPr>
      <xdr:spPr>
        <a:xfrm flipV="1">
          <a:off x="17602200" y="10657485"/>
          <a:ext cx="79756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153568</xdr:rowOff>
    </xdr:from>
    <xdr:to>
      <xdr:col>98</xdr:col>
      <xdr:colOff>38100</xdr:colOff>
      <xdr:row>62</xdr:row>
      <xdr:rowOff>83718</xdr:rowOff>
    </xdr:to>
    <xdr:sp macro="" textlink="">
      <xdr:nvSpPr>
        <xdr:cNvPr id="613" name="楕円 612">
          <a:extLst>
            <a:ext uri="{FF2B5EF4-FFF2-40B4-BE49-F238E27FC236}">
              <a16:creationId xmlns:a16="http://schemas.microsoft.com/office/drawing/2014/main" id="{C0C864E5-4847-4D32-AB81-4FDF400FE724}"/>
            </a:ext>
          </a:extLst>
        </xdr:cNvPr>
        <xdr:cNvSpPr/>
      </xdr:nvSpPr>
      <xdr:spPr>
        <a:xfrm>
          <a:off x="16761460" y="106120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31318</xdr:rowOff>
    </xdr:from>
    <xdr:to>
      <xdr:col>102</xdr:col>
      <xdr:colOff>114300</xdr:colOff>
      <xdr:row>62</xdr:row>
      <xdr:rowOff>32918</xdr:rowOff>
    </xdr:to>
    <xdr:cxnSp macro="">
      <xdr:nvCxnSpPr>
        <xdr:cNvPr id="614" name="直線コネクタ 613">
          <a:extLst>
            <a:ext uri="{FF2B5EF4-FFF2-40B4-BE49-F238E27FC236}">
              <a16:creationId xmlns:a16="http://schemas.microsoft.com/office/drawing/2014/main" id="{54154596-AC84-441A-AA4A-AD4729E17019}"/>
            </a:ext>
          </a:extLst>
        </xdr:cNvPr>
        <xdr:cNvCxnSpPr/>
      </xdr:nvCxnSpPr>
      <xdr:spPr>
        <a:xfrm flipV="1">
          <a:off x="16804640" y="10659313"/>
          <a:ext cx="79756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5" name="n_1aveValue【学校施設】&#10;一人当たり面積">
          <a:extLst>
            <a:ext uri="{FF2B5EF4-FFF2-40B4-BE49-F238E27FC236}">
              <a16:creationId xmlns:a16="http://schemas.microsoft.com/office/drawing/2014/main" id="{BE85743F-1F1F-4B72-B5E7-10BC7438DCFD}"/>
            </a:ext>
          </a:extLst>
        </xdr:cNvPr>
        <xdr:cNvSpPr txBox="1"/>
      </xdr:nvSpPr>
      <xdr:spPr>
        <a:xfrm>
          <a:off x="18982132" y="1024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616" name="n_2aveValue【学校施設】&#10;一人当たり面積">
          <a:extLst>
            <a:ext uri="{FF2B5EF4-FFF2-40B4-BE49-F238E27FC236}">
              <a16:creationId xmlns:a16="http://schemas.microsoft.com/office/drawing/2014/main" id="{642A931B-0FE4-4E41-ACC6-C6069F170C41}"/>
            </a:ext>
          </a:extLst>
        </xdr:cNvPr>
        <xdr:cNvSpPr txBox="1"/>
      </xdr:nvSpPr>
      <xdr:spPr>
        <a:xfrm>
          <a:off x="18182032" y="102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53153</xdr:rowOff>
    </xdr:from>
    <xdr:ext cx="469744" cy="259045"/>
    <xdr:sp macro="" textlink="">
      <xdr:nvSpPr>
        <xdr:cNvPr id="617" name="n_3aveValue【学校施設】&#10;一人当たり面積">
          <a:extLst>
            <a:ext uri="{FF2B5EF4-FFF2-40B4-BE49-F238E27FC236}">
              <a16:creationId xmlns:a16="http://schemas.microsoft.com/office/drawing/2014/main" id="{771205A0-840A-48AB-94FA-AC5766A14947}"/>
            </a:ext>
          </a:extLst>
        </xdr:cNvPr>
        <xdr:cNvSpPr txBox="1"/>
      </xdr:nvSpPr>
      <xdr:spPr>
        <a:xfrm>
          <a:off x="17384472" y="1017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61841</xdr:rowOff>
    </xdr:from>
    <xdr:ext cx="469744" cy="259045"/>
    <xdr:sp macro="" textlink="">
      <xdr:nvSpPr>
        <xdr:cNvPr id="618" name="n_4aveValue【学校施設】&#10;一人当たり面積">
          <a:extLst>
            <a:ext uri="{FF2B5EF4-FFF2-40B4-BE49-F238E27FC236}">
              <a16:creationId xmlns:a16="http://schemas.microsoft.com/office/drawing/2014/main" id="{2C094C98-E1E1-48D2-8BE9-4EFF045CFB56}"/>
            </a:ext>
          </a:extLst>
        </xdr:cNvPr>
        <xdr:cNvSpPr txBox="1"/>
      </xdr:nvSpPr>
      <xdr:spPr>
        <a:xfrm>
          <a:off x="16588817" y="1017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69816</xdr:rowOff>
    </xdr:from>
    <xdr:ext cx="469744" cy="259045"/>
    <xdr:sp macro="" textlink="">
      <xdr:nvSpPr>
        <xdr:cNvPr id="619" name="n_1mainValue【学校施設】&#10;一人当たり面積">
          <a:extLst>
            <a:ext uri="{FF2B5EF4-FFF2-40B4-BE49-F238E27FC236}">
              <a16:creationId xmlns:a16="http://schemas.microsoft.com/office/drawing/2014/main" id="{C7828060-0149-456F-911C-4FFAE81AB4E4}"/>
            </a:ext>
          </a:extLst>
        </xdr:cNvPr>
        <xdr:cNvSpPr txBox="1"/>
      </xdr:nvSpPr>
      <xdr:spPr>
        <a:xfrm>
          <a:off x="18982132" y="1069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71417</xdr:rowOff>
    </xdr:from>
    <xdr:ext cx="469744" cy="259045"/>
    <xdr:sp macro="" textlink="">
      <xdr:nvSpPr>
        <xdr:cNvPr id="620" name="n_2mainValue【学校施設】&#10;一人当たり面積">
          <a:extLst>
            <a:ext uri="{FF2B5EF4-FFF2-40B4-BE49-F238E27FC236}">
              <a16:creationId xmlns:a16="http://schemas.microsoft.com/office/drawing/2014/main" id="{5AC26ECC-CCD3-46E0-A9A0-BC400CDF3870}"/>
            </a:ext>
          </a:extLst>
        </xdr:cNvPr>
        <xdr:cNvSpPr txBox="1"/>
      </xdr:nvSpPr>
      <xdr:spPr>
        <a:xfrm>
          <a:off x="18182032" y="1069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73245</xdr:rowOff>
    </xdr:from>
    <xdr:ext cx="469744" cy="259045"/>
    <xdr:sp macro="" textlink="">
      <xdr:nvSpPr>
        <xdr:cNvPr id="621" name="n_3mainValue【学校施設】&#10;一人当たり面積">
          <a:extLst>
            <a:ext uri="{FF2B5EF4-FFF2-40B4-BE49-F238E27FC236}">
              <a16:creationId xmlns:a16="http://schemas.microsoft.com/office/drawing/2014/main" id="{79E268FE-86CA-4BF6-912A-A79C1AEF3266}"/>
            </a:ext>
          </a:extLst>
        </xdr:cNvPr>
        <xdr:cNvSpPr txBox="1"/>
      </xdr:nvSpPr>
      <xdr:spPr>
        <a:xfrm>
          <a:off x="17384472" y="1070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74845</xdr:rowOff>
    </xdr:from>
    <xdr:ext cx="469744" cy="259045"/>
    <xdr:sp macro="" textlink="">
      <xdr:nvSpPr>
        <xdr:cNvPr id="622" name="n_4mainValue【学校施設】&#10;一人当たり面積">
          <a:extLst>
            <a:ext uri="{FF2B5EF4-FFF2-40B4-BE49-F238E27FC236}">
              <a16:creationId xmlns:a16="http://schemas.microsoft.com/office/drawing/2014/main" id="{542A7D1B-DDD7-4F51-9B40-6386E6649473}"/>
            </a:ext>
          </a:extLst>
        </xdr:cNvPr>
        <xdr:cNvSpPr txBox="1"/>
      </xdr:nvSpPr>
      <xdr:spPr>
        <a:xfrm>
          <a:off x="16588817" y="1070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40F17E5A-541B-4007-8DD1-66767AB3BDF9}"/>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9387B01A-834F-454A-8362-DE32BC7BDBC6}"/>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207C5EC6-5B60-4803-B32E-F48599186E3A}"/>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C1639744-E1E2-4FC5-B974-884983CF9C07}"/>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6D705040-74B5-4A55-8D2D-0C88FCEFE5FA}"/>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D1904BD-E97E-4AD5-A6AD-07BC6899161C}"/>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8B6CC3F-C0A9-462F-8F3D-221B7FB77AAB}"/>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95E477DE-B4D0-4D36-8B39-A55344F4967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6636E7B7-9349-49DA-90D5-1F50437003E5}"/>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C3A6AC1D-4235-42A9-8D70-75F0D2FB4678}"/>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6062BF8F-0B8F-493E-BF75-90C3853D77E3}"/>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707B1C93-0594-4311-BB98-5AC42A60A7F5}"/>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05FB6DD8-49C4-4DF0-9034-208AAF439E75}"/>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AB145197-6162-40AF-B874-337F43E9A47A}"/>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E7FAB6CD-08AE-4EE2-857E-C4A83EB32CCD}"/>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298B55E5-026F-46A1-806A-5EDE12FF4B16}"/>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92DFA993-1FD8-489C-BC81-63506AFA5DD2}"/>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F938A412-90E8-4C16-96F5-5C31A4553AD8}"/>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16C81F00-1259-49C2-ADE6-EAABB2E945F7}"/>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D1A952AD-8205-40FF-AAA1-78AFEBA7BDD1}"/>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a:extLst>
            <a:ext uri="{FF2B5EF4-FFF2-40B4-BE49-F238E27FC236}">
              <a16:creationId xmlns:a16="http://schemas.microsoft.com/office/drawing/2014/main" id="{EFBD2ECA-CD58-4EB0-B9A4-30FCE563CC87}"/>
            </a:ext>
          </a:extLst>
        </xdr:cNvPr>
        <xdr:cNvSpPr txBox="1"/>
      </xdr:nvSpPr>
      <xdr:spPr>
        <a:xfrm>
          <a:off x="1090500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AC4117AB-FED5-4B86-AE91-6D943E2CB1C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C1E3AB63-FFB4-4C8F-88A0-D9796B59329A}"/>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153670</xdr:rowOff>
    </xdr:from>
    <xdr:to>
      <xdr:col>85</xdr:col>
      <xdr:colOff>126364</xdr:colOff>
      <xdr:row>85</xdr:row>
      <xdr:rowOff>31750</xdr:rowOff>
    </xdr:to>
    <xdr:cxnSp macro="">
      <xdr:nvCxnSpPr>
        <xdr:cNvPr id="646" name="直線コネクタ 645">
          <a:extLst>
            <a:ext uri="{FF2B5EF4-FFF2-40B4-BE49-F238E27FC236}">
              <a16:creationId xmlns:a16="http://schemas.microsoft.com/office/drawing/2014/main" id="{A904526F-9066-409B-A437-C85B573DD36E}"/>
            </a:ext>
          </a:extLst>
        </xdr:cNvPr>
        <xdr:cNvCxnSpPr/>
      </xdr:nvCxnSpPr>
      <xdr:spPr>
        <a:xfrm flipV="1">
          <a:off x="14703424" y="1352677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児童館】&#10;有形固定資産減価償却率最小値テキスト">
          <a:extLst>
            <a:ext uri="{FF2B5EF4-FFF2-40B4-BE49-F238E27FC236}">
              <a16:creationId xmlns:a16="http://schemas.microsoft.com/office/drawing/2014/main" id="{830C5256-E8C8-4AA8-95BA-1C18ADDBA982}"/>
            </a:ext>
          </a:extLst>
        </xdr:cNvPr>
        <xdr:cNvSpPr txBox="1"/>
      </xdr:nvSpPr>
      <xdr:spPr>
        <a:xfrm>
          <a:off x="1474216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a:extLst>
            <a:ext uri="{FF2B5EF4-FFF2-40B4-BE49-F238E27FC236}">
              <a16:creationId xmlns:a16="http://schemas.microsoft.com/office/drawing/2014/main" id="{7BAB6F0E-0A7B-4BFF-BADA-46A11D802422}"/>
            </a:ext>
          </a:extLst>
        </xdr:cNvPr>
        <xdr:cNvCxnSpPr/>
      </xdr:nvCxnSpPr>
      <xdr:spPr>
        <a:xfrm>
          <a:off x="1461135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100347</xdr:rowOff>
    </xdr:from>
    <xdr:ext cx="405111" cy="259045"/>
    <xdr:sp macro="" textlink="">
      <xdr:nvSpPr>
        <xdr:cNvPr id="649" name="【児童館】&#10;有形固定資産減価償却率最大値テキスト">
          <a:extLst>
            <a:ext uri="{FF2B5EF4-FFF2-40B4-BE49-F238E27FC236}">
              <a16:creationId xmlns:a16="http://schemas.microsoft.com/office/drawing/2014/main" id="{F6542F2C-5712-444E-BE29-72EE27BCFEC8}"/>
            </a:ext>
          </a:extLst>
        </xdr:cNvPr>
        <xdr:cNvSpPr txBox="1"/>
      </xdr:nvSpPr>
      <xdr:spPr>
        <a:xfrm>
          <a:off x="14742160" y="1329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153670</xdr:rowOff>
    </xdr:from>
    <xdr:to>
      <xdr:col>86</xdr:col>
      <xdr:colOff>25400</xdr:colOff>
      <xdr:row>78</xdr:row>
      <xdr:rowOff>153670</xdr:rowOff>
    </xdr:to>
    <xdr:cxnSp macro="">
      <xdr:nvCxnSpPr>
        <xdr:cNvPr id="650" name="直線コネクタ 649">
          <a:extLst>
            <a:ext uri="{FF2B5EF4-FFF2-40B4-BE49-F238E27FC236}">
              <a16:creationId xmlns:a16="http://schemas.microsoft.com/office/drawing/2014/main" id="{29BB4838-A487-4E76-9EAF-3FD519BECEC5}"/>
            </a:ext>
          </a:extLst>
        </xdr:cNvPr>
        <xdr:cNvCxnSpPr/>
      </xdr:nvCxnSpPr>
      <xdr:spPr>
        <a:xfrm>
          <a:off x="14611350" y="13526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651" name="【児童館】&#10;有形固定資産減価償却率平均値テキスト">
          <a:extLst>
            <a:ext uri="{FF2B5EF4-FFF2-40B4-BE49-F238E27FC236}">
              <a16:creationId xmlns:a16="http://schemas.microsoft.com/office/drawing/2014/main" id="{BC42EA7D-1995-42E5-BA04-E729760416D5}"/>
            </a:ext>
          </a:extLst>
        </xdr:cNvPr>
        <xdr:cNvSpPr txBox="1"/>
      </xdr:nvSpPr>
      <xdr:spPr>
        <a:xfrm>
          <a:off x="14742160" y="13988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2" name="フローチャート: 判断 651">
          <a:extLst>
            <a:ext uri="{FF2B5EF4-FFF2-40B4-BE49-F238E27FC236}">
              <a16:creationId xmlns:a16="http://schemas.microsoft.com/office/drawing/2014/main" id="{7AB50FC6-04C8-4DDC-B149-F4F93D15C95A}"/>
            </a:ext>
          </a:extLst>
        </xdr:cNvPr>
        <xdr:cNvSpPr/>
      </xdr:nvSpPr>
      <xdr:spPr>
        <a:xfrm>
          <a:off x="14649450" y="140138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134620</xdr:rowOff>
    </xdr:from>
    <xdr:to>
      <xdr:col>81</xdr:col>
      <xdr:colOff>101600</xdr:colOff>
      <xdr:row>82</xdr:row>
      <xdr:rowOff>64770</xdr:rowOff>
    </xdr:to>
    <xdr:sp macro="" textlink="">
      <xdr:nvSpPr>
        <xdr:cNvPr id="653" name="フローチャート: 判断 652">
          <a:extLst>
            <a:ext uri="{FF2B5EF4-FFF2-40B4-BE49-F238E27FC236}">
              <a16:creationId xmlns:a16="http://schemas.microsoft.com/office/drawing/2014/main" id="{904A16CB-91BC-4F40-9180-759426E72A84}"/>
            </a:ext>
          </a:extLst>
        </xdr:cNvPr>
        <xdr:cNvSpPr/>
      </xdr:nvSpPr>
      <xdr:spPr>
        <a:xfrm>
          <a:off x="13887450" y="140182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134620</xdr:rowOff>
    </xdr:from>
    <xdr:to>
      <xdr:col>76</xdr:col>
      <xdr:colOff>165100</xdr:colOff>
      <xdr:row>82</xdr:row>
      <xdr:rowOff>64770</xdr:rowOff>
    </xdr:to>
    <xdr:sp macro="" textlink="">
      <xdr:nvSpPr>
        <xdr:cNvPr id="654" name="フローチャート: 判断 653">
          <a:extLst>
            <a:ext uri="{FF2B5EF4-FFF2-40B4-BE49-F238E27FC236}">
              <a16:creationId xmlns:a16="http://schemas.microsoft.com/office/drawing/2014/main" id="{C1895719-F667-4055-A6D0-2FC9F2602394}"/>
            </a:ext>
          </a:extLst>
        </xdr:cNvPr>
        <xdr:cNvSpPr/>
      </xdr:nvSpPr>
      <xdr:spPr>
        <a:xfrm>
          <a:off x="13089890" y="140182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655" name="フローチャート: 判断 654">
          <a:extLst>
            <a:ext uri="{FF2B5EF4-FFF2-40B4-BE49-F238E27FC236}">
              <a16:creationId xmlns:a16="http://schemas.microsoft.com/office/drawing/2014/main" id="{63712885-01B4-4280-87B9-5A3375E86D8D}"/>
            </a:ext>
          </a:extLst>
        </xdr:cNvPr>
        <xdr:cNvSpPr/>
      </xdr:nvSpPr>
      <xdr:spPr>
        <a:xfrm>
          <a:off x="12303760" y="139852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656" name="フローチャート: 判断 655">
          <a:extLst>
            <a:ext uri="{FF2B5EF4-FFF2-40B4-BE49-F238E27FC236}">
              <a16:creationId xmlns:a16="http://schemas.microsoft.com/office/drawing/2014/main" id="{8030A155-C1D3-4D29-8257-FA26D5F86868}"/>
            </a:ext>
          </a:extLst>
        </xdr:cNvPr>
        <xdr:cNvSpPr/>
      </xdr:nvSpPr>
      <xdr:spPr>
        <a:xfrm>
          <a:off x="11487150" y="139566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B5EC10B-E2E3-49A9-A96D-40AC8809DFBE}"/>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D0DCE83-C66A-4EA1-9A6D-2977FC92D976}"/>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4005FEE-9831-4336-A8A3-46BFC8D6F345}"/>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0F92A80-BDD6-45B3-ACAC-DA0839A95D4C}"/>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3426B15-B789-420C-A93E-D02F649B457A}"/>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144780</xdr:rowOff>
    </xdr:from>
    <xdr:to>
      <xdr:col>85</xdr:col>
      <xdr:colOff>177800</xdr:colOff>
      <xdr:row>79</xdr:row>
      <xdr:rowOff>74930</xdr:rowOff>
    </xdr:to>
    <xdr:sp macro="" textlink="">
      <xdr:nvSpPr>
        <xdr:cNvPr id="662" name="楕円 661">
          <a:extLst>
            <a:ext uri="{FF2B5EF4-FFF2-40B4-BE49-F238E27FC236}">
              <a16:creationId xmlns:a16="http://schemas.microsoft.com/office/drawing/2014/main" id="{793EA4E4-7283-42E0-9EF3-8068C9F86449}"/>
            </a:ext>
          </a:extLst>
        </xdr:cNvPr>
        <xdr:cNvSpPr/>
      </xdr:nvSpPr>
      <xdr:spPr>
        <a:xfrm>
          <a:off x="14649450" y="1351597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59707</xdr:rowOff>
    </xdr:from>
    <xdr:ext cx="405111" cy="259045"/>
    <xdr:sp macro="" textlink="">
      <xdr:nvSpPr>
        <xdr:cNvPr id="663" name="【児童館】&#10;有形固定資産減価償却率該当値テキスト">
          <a:extLst>
            <a:ext uri="{FF2B5EF4-FFF2-40B4-BE49-F238E27FC236}">
              <a16:creationId xmlns:a16="http://schemas.microsoft.com/office/drawing/2014/main" id="{7C21763C-16D3-4476-9F8F-FDEA73DFF8A4}"/>
            </a:ext>
          </a:extLst>
        </xdr:cNvPr>
        <xdr:cNvSpPr txBox="1"/>
      </xdr:nvSpPr>
      <xdr:spPr>
        <a:xfrm>
          <a:off x="14742160"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86361</xdr:rowOff>
    </xdr:from>
    <xdr:to>
      <xdr:col>81</xdr:col>
      <xdr:colOff>101600</xdr:colOff>
      <xdr:row>79</xdr:row>
      <xdr:rowOff>16511</xdr:rowOff>
    </xdr:to>
    <xdr:sp macro="" textlink="">
      <xdr:nvSpPr>
        <xdr:cNvPr id="664" name="楕円 663">
          <a:extLst>
            <a:ext uri="{FF2B5EF4-FFF2-40B4-BE49-F238E27FC236}">
              <a16:creationId xmlns:a16="http://schemas.microsoft.com/office/drawing/2014/main" id="{6169D335-42B7-41DE-A831-DAFAE3D6BB71}"/>
            </a:ext>
          </a:extLst>
        </xdr:cNvPr>
        <xdr:cNvSpPr/>
      </xdr:nvSpPr>
      <xdr:spPr>
        <a:xfrm>
          <a:off x="13887450" y="134613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137161</xdr:rowOff>
    </xdr:from>
    <xdr:to>
      <xdr:col>85</xdr:col>
      <xdr:colOff>127000</xdr:colOff>
      <xdr:row>79</xdr:row>
      <xdr:rowOff>24130</xdr:rowOff>
    </xdr:to>
    <xdr:cxnSp macro="">
      <xdr:nvCxnSpPr>
        <xdr:cNvPr id="665" name="直線コネクタ 664">
          <a:extLst>
            <a:ext uri="{FF2B5EF4-FFF2-40B4-BE49-F238E27FC236}">
              <a16:creationId xmlns:a16="http://schemas.microsoft.com/office/drawing/2014/main" id="{2D320EBE-D810-440B-9D62-9555E25D4872}"/>
            </a:ext>
          </a:extLst>
        </xdr:cNvPr>
        <xdr:cNvCxnSpPr/>
      </xdr:nvCxnSpPr>
      <xdr:spPr>
        <a:xfrm>
          <a:off x="13942060" y="13506451"/>
          <a:ext cx="7620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27939</xdr:rowOff>
    </xdr:from>
    <xdr:to>
      <xdr:col>76</xdr:col>
      <xdr:colOff>165100</xdr:colOff>
      <xdr:row>78</xdr:row>
      <xdr:rowOff>129539</xdr:rowOff>
    </xdr:to>
    <xdr:sp macro="" textlink="">
      <xdr:nvSpPr>
        <xdr:cNvPr id="666" name="楕円 665">
          <a:extLst>
            <a:ext uri="{FF2B5EF4-FFF2-40B4-BE49-F238E27FC236}">
              <a16:creationId xmlns:a16="http://schemas.microsoft.com/office/drawing/2014/main" id="{729DC99E-602B-4D66-A370-F846CEA1869C}"/>
            </a:ext>
          </a:extLst>
        </xdr:cNvPr>
        <xdr:cNvSpPr/>
      </xdr:nvSpPr>
      <xdr:spPr>
        <a:xfrm>
          <a:off x="13089890" y="1339913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78739</xdr:rowOff>
    </xdr:from>
    <xdr:to>
      <xdr:col>81</xdr:col>
      <xdr:colOff>50800</xdr:colOff>
      <xdr:row>78</xdr:row>
      <xdr:rowOff>137161</xdr:rowOff>
    </xdr:to>
    <xdr:cxnSp macro="">
      <xdr:nvCxnSpPr>
        <xdr:cNvPr id="667" name="直線コネクタ 666">
          <a:extLst>
            <a:ext uri="{FF2B5EF4-FFF2-40B4-BE49-F238E27FC236}">
              <a16:creationId xmlns:a16="http://schemas.microsoft.com/office/drawing/2014/main" id="{503BB9F2-F67F-4AFE-A19C-BA8F37F7AE18}"/>
            </a:ext>
          </a:extLst>
        </xdr:cNvPr>
        <xdr:cNvCxnSpPr/>
      </xdr:nvCxnSpPr>
      <xdr:spPr>
        <a:xfrm>
          <a:off x="13144500" y="13451839"/>
          <a:ext cx="797560" cy="5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140970</xdr:rowOff>
    </xdr:from>
    <xdr:to>
      <xdr:col>72</xdr:col>
      <xdr:colOff>38100</xdr:colOff>
      <xdr:row>78</xdr:row>
      <xdr:rowOff>71120</xdr:rowOff>
    </xdr:to>
    <xdr:sp macro="" textlink="">
      <xdr:nvSpPr>
        <xdr:cNvPr id="668" name="楕円 667">
          <a:extLst>
            <a:ext uri="{FF2B5EF4-FFF2-40B4-BE49-F238E27FC236}">
              <a16:creationId xmlns:a16="http://schemas.microsoft.com/office/drawing/2014/main" id="{D422BCB3-7C8C-424F-BE74-5E76677BCFF3}"/>
            </a:ext>
          </a:extLst>
        </xdr:cNvPr>
        <xdr:cNvSpPr/>
      </xdr:nvSpPr>
      <xdr:spPr>
        <a:xfrm>
          <a:off x="12303760" y="133407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20320</xdr:rowOff>
    </xdr:from>
    <xdr:to>
      <xdr:col>76</xdr:col>
      <xdr:colOff>114300</xdr:colOff>
      <xdr:row>78</xdr:row>
      <xdr:rowOff>78739</xdr:rowOff>
    </xdr:to>
    <xdr:cxnSp macro="">
      <xdr:nvCxnSpPr>
        <xdr:cNvPr id="669" name="直線コネクタ 668">
          <a:extLst>
            <a:ext uri="{FF2B5EF4-FFF2-40B4-BE49-F238E27FC236}">
              <a16:creationId xmlns:a16="http://schemas.microsoft.com/office/drawing/2014/main" id="{5C5F8E17-82A0-406F-8463-E59FF218251C}"/>
            </a:ext>
          </a:extLst>
        </xdr:cNvPr>
        <xdr:cNvCxnSpPr/>
      </xdr:nvCxnSpPr>
      <xdr:spPr>
        <a:xfrm>
          <a:off x="12346940" y="13389610"/>
          <a:ext cx="797560" cy="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82550</xdr:rowOff>
    </xdr:from>
    <xdr:to>
      <xdr:col>67</xdr:col>
      <xdr:colOff>101600</xdr:colOff>
      <xdr:row>78</xdr:row>
      <xdr:rowOff>12700</xdr:rowOff>
    </xdr:to>
    <xdr:sp macro="" textlink="">
      <xdr:nvSpPr>
        <xdr:cNvPr id="670" name="楕円 669">
          <a:extLst>
            <a:ext uri="{FF2B5EF4-FFF2-40B4-BE49-F238E27FC236}">
              <a16:creationId xmlns:a16="http://schemas.microsoft.com/office/drawing/2014/main" id="{505B3E0B-6AE7-4872-A387-CE8363434B6C}"/>
            </a:ext>
          </a:extLst>
        </xdr:cNvPr>
        <xdr:cNvSpPr/>
      </xdr:nvSpPr>
      <xdr:spPr>
        <a:xfrm>
          <a:off x="11487150" y="13286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133350</xdr:rowOff>
    </xdr:from>
    <xdr:to>
      <xdr:col>71</xdr:col>
      <xdr:colOff>177800</xdr:colOff>
      <xdr:row>78</xdr:row>
      <xdr:rowOff>20320</xdr:rowOff>
    </xdr:to>
    <xdr:cxnSp macro="">
      <xdr:nvCxnSpPr>
        <xdr:cNvPr id="671" name="直線コネクタ 670">
          <a:extLst>
            <a:ext uri="{FF2B5EF4-FFF2-40B4-BE49-F238E27FC236}">
              <a16:creationId xmlns:a16="http://schemas.microsoft.com/office/drawing/2014/main" id="{9A610A8D-3FA4-4CEA-9A9B-BD0B5E9C2432}"/>
            </a:ext>
          </a:extLst>
        </xdr:cNvPr>
        <xdr:cNvCxnSpPr/>
      </xdr:nvCxnSpPr>
      <xdr:spPr>
        <a:xfrm>
          <a:off x="11541760" y="13331190"/>
          <a:ext cx="80518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55897</xdr:rowOff>
    </xdr:from>
    <xdr:ext cx="405111" cy="259045"/>
    <xdr:sp macro="" textlink="">
      <xdr:nvSpPr>
        <xdr:cNvPr id="672" name="n_1aveValue【児童館】&#10;有形固定資産減価償却率">
          <a:extLst>
            <a:ext uri="{FF2B5EF4-FFF2-40B4-BE49-F238E27FC236}">
              <a16:creationId xmlns:a16="http://schemas.microsoft.com/office/drawing/2014/main" id="{7A1A6597-D010-47CB-B7F8-EF6CFF96B0C1}"/>
            </a:ext>
          </a:extLst>
        </xdr:cNvPr>
        <xdr:cNvSpPr txBox="1"/>
      </xdr:nvSpPr>
      <xdr:spPr>
        <a:xfrm>
          <a:off x="1373823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55897</xdr:rowOff>
    </xdr:from>
    <xdr:ext cx="405111" cy="259045"/>
    <xdr:sp macro="" textlink="">
      <xdr:nvSpPr>
        <xdr:cNvPr id="673" name="n_2aveValue【児童館】&#10;有形固定資産減価償却率">
          <a:extLst>
            <a:ext uri="{FF2B5EF4-FFF2-40B4-BE49-F238E27FC236}">
              <a16:creationId xmlns:a16="http://schemas.microsoft.com/office/drawing/2014/main" id="{770AA515-A73A-4D13-9D4F-D82F048FA1A4}"/>
            </a:ext>
          </a:extLst>
        </xdr:cNvPr>
        <xdr:cNvSpPr txBox="1"/>
      </xdr:nvSpPr>
      <xdr:spPr>
        <a:xfrm>
          <a:off x="1295718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22877</xdr:rowOff>
    </xdr:from>
    <xdr:ext cx="405111" cy="259045"/>
    <xdr:sp macro="" textlink="">
      <xdr:nvSpPr>
        <xdr:cNvPr id="674" name="n_3aveValue【児童館】&#10;有形固定資産減価償却率">
          <a:extLst>
            <a:ext uri="{FF2B5EF4-FFF2-40B4-BE49-F238E27FC236}">
              <a16:creationId xmlns:a16="http://schemas.microsoft.com/office/drawing/2014/main" id="{D70AA01D-CE02-4DF8-A5E7-67DB5B20F5A4}"/>
            </a:ext>
          </a:extLst>
        </xdr:cNvPr>
        <xdr:cNvSpPr txBox="1"/>
      </xdr:nvSpPr>
      <xdr:spPr>
        <a:xfrm>
          <a:off x="12171054" y="1407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163847</xdr:rowOff>
    </xdr:from>
    <xdr:ext cx="405111" cy="259045"/>
    <xdr:sp macro="" textlink="">
      <xdr:nvSpPr>
        <xdr:cNvPr id="675" name="n_4aveValue【児童館】&#10;有形固定資産減価償却率">
          <a:extLst>
            <a:ext uri="{FF2B5EF4-FFF2-40B4-BE49-F238E27FC236}">
              <a16:creationId xmlns:a16="http://schemas.microsoft.com/office/drawing/2014/main" id="{113A9175-52FD-4DF4-9224-91F997EC27FA}"/>
            </a:ext>
          </a:extLst>
        </xdr:cNvPr>
        <xdr:cNvSpPr txBox="1"/>
      </xdr:nvSpPr>
      <xdr:spPr>
        <a:xfrm>
          <a:off x="113544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33038</xdr:rowOff>
    </xdr:from>
    <xdr:ext cx="405111" cy="259045"/>
    <xdr:sp macro="" textlink="">
      <xdr:nvSpPr>
        <xdr:cNvPr id="676" name="n_1mainValue【児童館】&#10;有形固定資産減価償却率">
          <a:extLst>
            <a:ext uri="{FF2B5EF4-FFF2-40B4-BE49-F238E27FC236}">
              <a16:creationId xmlns:a16="http://schemas.microsoft.com/office/drawing/2014/main" id="{93CBEA9C-4622-4100-B2BF-DDD3DF7E7A09}"/>
            </a:ext>
          </a:extLst>
        </xdr:cNvPr>
        <xdr:cNvSpPr txBox="1"/>
      </xdr:nvSpPr>
      <xdr:spPr>
        <a:xfrm>
          <a:off x="1373823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146066</xdr:rowOff>
    </xdr:from>
    <xdr:ext cx="340478" cy="259045"/>
    <xdr:sp macro="" textlink="">
      <xdr:nvSpPr>
        <xdr:cNvPr id="677" name="n_2mainValue【児童館】&#10;有形固定資産減価償却率">
          <a:extLst>
            <a:ext uri="{FF2B5EF4-FFF2-40B4-BE49-F238E27FC236}">
              <a16:creationId xmlns:a16="http://schemas.microsoft.com/office/drawing/2014/main" id="{B3179691-879B-432F-A8FE-D4F9AE723CC4}"/>
            </a:ext>
          </a:extLst>
        </xdr:cNvPr>
        <xdr:cNvSpPr txBox="1"/>
      </xdr:nvSpPr>
      <xdr:spPr>
        <a:xfrm>
          <a:off x="12989501" y="131743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87647</xdr:rowOff>
    </xdr:from>
    <xdr:ext cx="340478" cy="259045"/>
    <xdr:sp macro="" textlink="">
      <xdr:nvSpPr>
        <xdr:cNvPr id="678" name="n_3mainValue【児童館】&#10;有形固定資産減価償却率">
          <a:extLst>
            <a:ext uri="{FF2B5EF4-FFF2-40B4-BE49-F238E27FC236}">
              <a16:creationId xmlns:a16="http://schemas.microsoft.com/office/drawing/2014/main" id="{50DF021A-13B1-4D5F-8A94-25B787FA03ED}"/>
            </a:ext>
          </a:extLst>
        </xdr:cNvPr>
        <xdr:cNvSpPr txBox="1"/>
      </xdr:nvSpPr>
      <xdr:spPr>
        <a:xfrm>
          <a:off x="12182416" y="131216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29227</xdr:rowOff>
    </xdr:from>
    <xdr:ext cx="340478" cy="259045"/>
    <xdr:sp macro="" textlink="">
      <xdr:nvSpPr>
        <xdr:cNvPr id="679" name="n_4mainValue【児童館】&#10;有形固定資産減価償却率">
          <a:extLst>
            <a:ext uri="{FF2B5EF4-FFF2-40B4-BE49-F238E27FC236}">
              <a16:creationId xmlns:a16="http://schemas.microsoft.com/office/drawing/2014/main" id="{34A1C976-9F06-46B9-AF14-370C4D119F6D}"/>
            </a:ext>
          </a:extLst>
        </xdr:cNvPr>
        <xdr:cNvSpPr txBox="1"/>
      </xdr:nvSpPr>
      <xdr:spPr>
        <a:xfrm>
          <a:off x="11384856" y="130575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5F0B4EAF-087D-4A63-849D-39A79597CFFD}"/>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48EEC76A-4D20-48D8-B08E-14F5BD0CF37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EF489B11-73BB-4AC8-A9FF-47792897518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35A26E6B-0B28-4200-A2E7-4C5BF733BA1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E72A25AA-8DCF-4FC6-BCFF-B192D8681C1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E6E26758-CB24-4B05-A432-011C506A414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5EC46D0D-8898-49D6-8236-6E73D6961E7E}"/>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6A9B65D9-A26B-4A68-B629-8B56C2E23961}"/>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1DDFBAB2-2591-4457-9A05-615A528C00B5}"/>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5C4ADEFF-4A3B-4AE0-882B-815311AC197E}"/>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0" name="直線コネクタ 689">
          <a:extLst>
            <a:ext uri="{FF2B5EF4-FFF2-40B4-BE49-F238E27FC236}">
              <a16:creationId xmlns:a16="http://schemas.microsoft.com/office/drawing/2014/main" id="{EB08BDF6-F8B3-4365-AF67-797E16F44BEB}"/>
            </a:ext>
          </a:extLst>
        </xdr:cNvPr>
        <xdr:cNvCxnSpPr/>
      </xdr:nvCxnSpPr>
      <xdr:spPr>
        <a:xfrm>
          <a:off x="16459200" y="1466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1" name="テキスト ボックス 690">
          <a:extLst>
            <a:ext uri="{FF2B5EF4-FFF2-40B4-BE49-F238E27FC236}">
              <a16:creationId xmlns:a16="http://schemas.microsoft.com/office/drawing/2014/main" id="{C907B49B-81F0-4AF9-80AC-7156B9E66164}"/>
            </a:ext>
          </a:extLst>
        </xdr:cNvPr>
        <xdr:cNvSpPr txBox="1"/>
      </xdr:nvSpPr>
      <xdr:spPr>
        <a:xfrm>
          <a:off x="16047266"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C68077F9-C855-4F1C-9EE2-83766167F81C}"/>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C4E2B866-7A2E-4556-A28C-3EA6AA89522F}"/>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4" name="直線コネクタ 693">
          <a:extLst>
            <a:ext uri="{FF2B5EF4-FFF2-40B4-BE49-F238E27FC236}">
              <a16:creationId xmlns:a16="http://schemas.microsoft.com/office/drawing/2014/main" id="{760AB0BF-C764-4FEC-87B4-C0260DD45389}"/>
            </a:ext>
          </a:extLst>
        </xdr:cNvPr>
        <xdr:cNvCxnSpPr/>
      </xdr:nvCxnSpPr>
      <xdr:spPr>
        <a:xfrm>
          <a:off x="16459200" y="1352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5" name="テキスト ボックス 694">
          <a:extLst>
            <a:ext uri="{FF2B5EF4-FFF2-40B4-BE49-F238E27FC236}">
              <a16:creationId xmlns:a16="http://schemas.microsoft.com/office/drawing/2014/main" id="{0030D4E9-89AA-46ED-A3C6-D885646D3A14}"/>
            </a:ext>
          </a:extLst>
        </xdr:cNvPr>
        <xdr:cNvSpPr txBox="1"/>
      </xdr:nvSpPr>
      <xdr:spPr>
        <a:xfrm>
          <a:off x="16047266"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E1B246BD-3165-4642-8FC1-57D97CCD6134}"/>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5C3F7FDF-B89E-4318-A35F-7E21BE9BD797}"/>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6EF205CC-7494-46B8-8CC8-935444754830}"/>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699" name="直線コネクタ 698">
          <a:extLst>
            <a:ext uri="{FF2B5EF4-FFF2-40B4-BE49-F238E27FC236}">
              <a16:creationId xmlns:a16="http://schemas.microsoft.com/office/drawing/2014/main" id="{23BEB254-A678-44FF-9BDF-EC011E51B192}"/>
            </a:ext>
          </a:extLst>
        </xdr:cNvPr>
        <xdr:cNvCxnSpPr/>
      </xdr:nvCxnSpPr>
      <xdr:spPr>
        <a:xfrm flipV="1">
          <a:off x="19947254" y="134264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0" name="【児童館】&#10;一人当たり面積最小値テキスト">
          <a:extLst>
            <a:ext uri="{FF2B5EF4-FFF2-40B4-BE49-F238E27FC236}">
              <a16:creationId xmlns:a16="http://schemas.microsoft.com/office/drawing/2014/main" id="{C6535D47-AF1D-4C2A-AFD7-6BA9CE885824}"/>
            </a:ext>
          </a:extLst>
        </xdr:cNvPr>
        <xdr:cNvSpPr txBox="1"/>
      </xdr:nvSpPr>
      <xdr:spPr>
        <a:xfrm>
          <a:off x="19985990"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1" name="直線コネクタ 700">
          <a:extLst>
            <a:ext uri="{FF2B5EF4-FFF2-40B4-BE49-F238E27FC236}">
              <a16:creationId xmlns:a16="http://schemas.microsoft.com/office/drawing/2014/main" id="{00D039D7-C5C7-4F56-BB53-11B33FBDEA91}"/>
            </a:ext>
          </a:extLst>
        </xdr:cNvPr>
        <xdr:cNvCxnSpPr/>
      </xdr:nvCxnSpPr>
      <xdr:spPr>
        <a:xfrm>
          <a:off x="19885660" y="1465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2" name="【児童館】&#10;一人当たり面積最大値テキスト">
          <a:extLst>
            <a:ext uri="{FF2B5EF4-FFF2-40B4-BE49-F238E27FC236}">
              <a16:creationId xmlns:a16="http://schemas.microsoft.com/office/drawing/2014/main" id="{D9BC6863-6EE4-4231-B251-37B7A2AB8DE3}"/>
            </a:ext>
          </a:extLst>
        </xdr:cNvPr>
        <xdr:cNvSpPr txBox="1"/>
      </xdr:nvSpPr>
      <xdr:spPr>
        <a:xfrm>
          <a:off x="19985990" y="1320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3" name="直線コネクタ 702">
          <a:extLst>
            <a:ext uri="{FF2B5EF4-FFF2-40B4-BE49-F238E27FC236}">
              <a16:creationId xmlns:a16="http://schemas.microsoft.com/office/drawing/2014/main" id="{E23C0F0C-4561-40D4-9459-35AACA8AF7C0}"/>
            </a:ext>
          </a:extLst>
        </xdr:cNvPr>
        <xdr:cNvCxnSpPr/>
      </xdr:nvCxnSpPr>
      <xdr:spPr>
        <a:xfrm>
          <a:off x="19885660" y="1342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04" name="【児童館】&#10;一人当たり面積平均値テキスト">
          <a:extLst>
            <a:ext uri="{FF2B5EF4-FFF2-40B4-BE49-F238E27FC236}">
              <a16:creationId xmlns:a16="http://schemas.microsoft.com/office/drawing/2014/main" id="{F6071378-5FEC-4CFD-9A3F-9FAFBEB76D5E}"/>
            </a:ext>
          </a:extLst>
        </xdr:cNvPr>
        <xdr:cNvSpPr txBox="1"/>
      </xdr:nvSpPr>
      <xdr:spPr>
        <a:xfrm>
          <a:off x="19985990" y="1425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5" name="フローチャート: 判断 704">
          <a:extLst>
            <a:ext uri="{FF2B5EF4-FFF2-40B4-BE49-F238E27FC236}">
              <a16:creationId xmlns:a16="http://schemas.microsoft.com/office/drawing/2014/main" id="{2189065B-1052-4259-B415-A588357EC234}"/>
            </a:ext>
          </a:extLst>
        </xdr:cNvPr>
        <xdr:cNvSpPr/>
      </xdr:nvSpPr>
      <xdr:spPr>
        <a:xfrm>
          <a:off x="19904710" y="143986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6" name="フローチャート: 判断 705">
          <a:extLst>
            <a:ext uri="{FF2B5EF4-FFF2-40B4-BE49-F238E27FC236}">
              <a16:creationId xmlns:a16="http://schemas.microsoft.com/office/drawing/2014/main" id="{500894BE-762E-4936-9DB5-EC17B5D7BD98}"/>
            </a:ext>
          </a:extLst>
        </xdr:cNvPr>
        <xdr:cNvSpPr/>
      </xdr:nvSpPr>
      <xdr:spPr>
        <a:xfrm>
          <a:off x="19161760" y="14408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07" name="フローチャート: 判断 706">
          <a:extLst>
            <a:ext uri="{FF2B5EF4-FFF2-40B4-BE49-F238E27FC236}">
              <a16:creationId xmlns:a16="http://schemas.microsoft.com/office/drawing/2014/main" id="{A7C74FE6-F620-428C-B72B-6013280AE6C0}"/>
            </a:ext>
          </a:extLst>
        </xdr:cNvPr>
        <xdr:cNvSpPr/>
      </xdr:nvSpPr>
      <xdr:spPr>
        <a:xfrm>
          <a:off x="18345150" y="144081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08" name="フローチャート: 判断 707">
          <a:extLst>
            <a:ext uri="{FF2B5EF4-FFF2-40B4-BE49-F238E27FC236}">
              <a16:creationId xmlns:a16="http://schemas.microsoft.com/office/drawing/2014/main" id="{A114670F-F39F-4214-BA68-BD24489BF1E3}"/>
            </a:ext>
          </a:extLst>
        </xdr:cNvPr>
        <xdr:cNvSpPr/>
      </xdr:nvSpPr>
      <xdr:spPr>
        <a:xfrm>
          <a:off x="17547590" y="1444053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709" name="フローチャート: 判断 708">
          <a:extLst>
            <a:ext uri="{FF2B5EF4-FFF2-40B4-BE49-F238E27FC236}">
              <a16:creationId xmlns:a16="http://schemas.microsoft.com/office/drawing/2014/main" id="{B753641A-8626-4C38-B239-9187829CC82B}"/>
            </a:ext>
          </a:extLst>
        </xdr:cNvPr>
        <xdr:cNvSpPr/>
      </xdr:nvSpPr>
      <xdr:spPr>
        <a:xfrm>
          <a:off x="16761460" y="144405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A9E7C559-B04B-44A3-94C3-6528858705F8}"/>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49ECD63-EB54-402E-A2A3-6173E629D2C9}"/>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71EFBBA-CD60-4945-9C80-747431D16828}"/>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3A775B8-7469-48D9-8C49-C7DA92E4D249}"/>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200A555-4A20-4BFF-9B36-D8ADDDB8638A}"/>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61595</xdr:rowOff>
    </xdr:from>
    <xdr:to>
      <xdr:col>116</xdr:col>
      <xdr:colOff>114300</xdr:colOff>
      <xdr:row>84</xdr:row>
      <xdr:rowOff>163195</xdr:rowOff>
    </xdr:to>
    <xdr:sp macro="" textlink="">
      <xdr:nvSpPr>
        <xdr:cNvPr id="715" name="楕円 714">
          <a:extLst>
            <a:ext uri="{FF2B5EF4-FFF2-40B4-BE49-F238E27FC236}">
              <a16:creationId xmlns:a16="http://schemas.microsoft.com/office/drawing/2014/main" id="{205B012C-2EA7-4428-8124-35B024D3FEFA}"/>
            </a:ext>
          </a:extLst>
        </xdr:cNvPr>
        <xdr:cNvSpPr/>
      </xdr:nvSpPr>
      <xdr:spPr>
        <a:xfrm>
          <a:off x="19904710" y="1445958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40022</xdr:rowOff>
    </xdr:from>
    <xdr:ext cx="469744" cy="259045"/>
    <xdr:sp macro="" textlink="">
      <xdr:nvSpPr>
        <xdr:cNvPr id="716" name="【児童館】&#10;一人当たり面積該当値テキスト">
          <a:extLst>
            <a:ext uri="{FF2B5EF4-FFF2-40B4-BE49-F238E27FC236}">
              <a16:creationId xmlns:a16="http://schemas.microsoft.com/office/drawing/2014/main" id="{4341BD95-0017-4FF0-AF8B-AD63B44EAA59}"/>
            </a:ext>
          </a:extLst>
        </xdr:cNvPr>
        <xdr:cNvSpPr txBox="1"/>
      </xdr:nvSpPr>
      <xdr:spPr>
        <a:xfrm>
          <a:off x="19985990"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67311</xdr:rowOff>
    </xdr:from>
    <xdr:to>
      <xdr:col>112</xdr:col>
      <xdr:colOff>38100</xdr:colOff>
      <xdr:row>84</xdr:row>
      <xdr:rowOff>168911</xdr:rowOff>
    </xdr:to>
    <xdr:sp macro="" textlink="">
      <xdr:nvSpPr>
        <xdr:cNvPr id="717" name="楕円 716">
          <a:extLst>
            <a:ext uri="{FF2B5EF4-FFF2-40B4-BE49-F238E27FC236}">
              <a16:creationId xmlns:a16="http://schemas.microsoft.com/office/drawing/2014/main" id="{45A7AC56-7CC1-4084-8BF6-033C7E628686}"/>
            </a:ext>
          </a:extLst>
        </xdr:cNvPr>
        <xdr:cNvSpPr/>
      </xdr:nvSpPr>
      <xdr:spPr>
        <a:xfrm>
          <a:off x="19161760" y="144672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112395</xdr:rowOff>
    </xdr:from>
    <xdr:to>
      <xdr:col>116</xdr:col>
      <xdr:colOff>63500</xdr:colOff>
      <xdr:row>84</xdr:row>
      <xdr:rowOff>118111</xdr:rowOff>
    </xdr:to>
    <xdr:cxnSp macro="">
      <xdr:nvCxnSpPr>
        <xdr:cNvPr id="718" name="直線コネクタ 717">
          <a:extLst>
            <a:ext uri="{FF2B5EF4-FFF2-40B4-BE49-F238E27FC236}">
              <a16:creationId xmlns:a16="http://schemas.microsoft.com/office/drawing/2014/main" id="{BF441593-2942-4971-8D0D-B447463DB446}"/>
            </a:ext>
          </a:extLst>
        </xdr:cNvPr>
        <xdr:cNvCxnSpPr/>
      </xdr:nvCxnSpPr>
      <xdr:spPr>
        <a:xfrm flipV="1">
          <a:off x="19204940" y="14514195"/>
          <a:ext cx="74295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67311</xdr:rowOff>
    </xdr:from>
    <xdr:to>
      <xdr:col>107</xdr:col>
      <xdr:colOff>101600</xdr:colOff>
      <xdr:row>84</xdr:row>
      <xdr:rowOff>168911</xdr:rowOff>
    </xdr:to>
    <xdr:sp macro="" textlink="">
      <xdr:nvSpPr>
        <xdr:cNvPr id="719" name="楕円 718">
          <a:extLst>
            <a:ext uri="{FF2B5EF4-FFF2-40B4-BE49-F238E27FC236}">
              <a16:creationId xmlns:a16="http://schemas.microsoft.com/office/drawing/2014/main" id="{0DEC90F0-C448-4255-AC36-3BE9EAF77831}"/>
            </a:ext>
          </a:extLst>
        </xdr:cNvPr>
        <xdr:cNvSpPr/>
      </xdr:nvSpPr>
      <xdr:spPr>
        <a:xfrm>
          <a:off x="18345150" y="1446720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118111</xdr:rowOff>
    </xdr:from>
    <xdr:to>
      <xdr:col>111</xdr:col>
      <xdr:colOff>177800</xdr:colOff>
      <xdr:row>84</xdr:row>
      <xdr:rowOff>118111</xdr:rowOff>
    </xdr:to>
    <xdr:cxnSp macro="">
      <xdr:nvCxnSpPr>
        <xdr:cNvPr id="720" name="直線コネクタ 719">
          <a:extLst>
            <a:ext uri="{FF2B5EF4-FFF2-40B4-BE49-F238E27FC236}">
              <a16:creationId xmlns:a16="http://schemas.microsoft.com/office/drawing/2014/main" id="{383368F3-5EF0-4C5E-8184-9075E6DBFF33}"/>
            </a:ext>
          </a:extLst>
        </xdr:cNvPr>
        <xdr:cNvCxnSpPr/>
      </xdr:nvCxnSpPr>
      <xdr:spPr>
        <a:xfrm>
          <a:off x="18399760" y="14521816"/>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67311</xdr:rowOff>
    </xdr:from>
    <xdr:to>
      <xdr:col>102</xdr:col>
      <xdr:colOff>165100</xdr:colOff>
      <xdr:row>84</xdr:row>
      <xdr:rowOff>168911</xdr:rowOff>
    </xdr:to>
    <xdr:sp macro="" textlink="">
      <xdr:nvSpPr>
        <xdr:cNvPr id="721" name="楕円 720">
          <a:extLst>
            <a:ext uri="{FF2B5EF4-FFF2-40B4-BE49-F238E27FC236}">
              <a16:creationId xmlns:a16="http://schemas.microsoft.com/office/drawing/2014/main" id="{65586808-38C9-40B6-9E2A-F5791E273D3E}"/>
            </a:ext>
          </a:extLst>
        </xdr:cNvPr>
        <xdr:cNvSpPr/>
      </xdr:nvSpPr>
      <xdr:spPr>
        <a:xfrm>
          <a:off x="17547590" y="1446720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118111</xdr:rowOff>
    </xdr:from>
    <xdr:to>
      <xdr:col>107</xdr:col>
      <xdr:colOff>50800</xdr:colOff>
      <xdr:row>84</xdr:row>
      <xdr:rowOff>118111</xdr:rowOff>
    </xdr:to>
    <xdr:cxnSp macro="">
      <xdr:nvCxnSpPr>
        <xdr:cNvPr id="722" name="直線コネクタ 721">
          <a:extLst>
            <a:ext uri="{FF2B5EF4-FFF2-40B4-BE49-F238E27FC236}">
              <a16:creationId xmlns:a16="http://schemas.microsoft.com/office/drawing/2014/main" id="{2D960211-0C4C-41DD-856F-7924A7B2E92E}"/>
            </a:ext>
          </a:extLst>
        </xdr:cNvPr>
        <xdr:cNvCxnSpPr/>
      </xdr:nvCxnSpPr>
      <xdr:spPr>
        <a:xfrm>
          <a:off x="17602200" y="1452181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67311</xdr:rowOff>
    </xdr:from>
    <xdr:to>
      <xdr:col>98</xdr:col>
      <xdr:colOff>38100</xdr:colOff>
      <xdr:row>84</xdr:row>
      <xdr:rowOff>168911</xdr:rowOff>
    </xdr:to>
    <xdr:sp macro="" textlink="">
      <xdr:nvSpPr>
        <xdr:cNvPr id="723" name="楕円 722">
          <a:extLst>
            <a:ext uri="{FF2B5EF4-FFF2-40B4-BE49-F238E27FC236}">
              <a16:creationId xmlns:a16="http://schemas.microsoft.com/office/drawing/2014/main" id="{52943BAE-E6D0-41BB-941B-1607DC0D5FB7}"/>
            </a:ext>
          </a:extLst>
        </xdr:cNvPr>
        <xdr:cNvSpPr/>
      </xdr:nvSpPr>
      <xdr:spPr>
        <a:xfrm>
          <a:off x="16761460" y="144672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118111</xdr:rowOff>
    </xdr:from>
    <xdr:to>
      <xdr:col>102</xdr:col>
      <xdr:colOff>114300</xdr:colOff>
      <xdr:row>84</xdr:row>
      <xdr:rowOff>118111</xdr:rowOff>
    </xdr:to>
    <xdr:cxnSp macro="">
      <xdr:nvCxnSpPr>
        <xdr:cNvPr id="724" name="直線コネクタ 723">
          <a:extLst>
            <a:ext uri="{FF2B5EF4-FFF2-40B4-BE49-F238E27FC236}">
              <a16:creationId xmlns:a16="http://schemas.microsoft.com/office/drawing/2014/main" id="{35AD1ECC-BCFE-478F-BA6F-0F2B169819A2}"/>
            </a:ext>
          </a:extLst>
        </xdr:cNvPr>
        <xdr:cNvCxnSpPr/>
      </xdr:nvCxnSpPr>
      <xdr:spPr>
        <a:xfrm>
          <a:off x="16804640" y="1452181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25" name="n_1aveValue【児童館】&#10;一人当たり面積">
          <a:extLst>
            <a:ext uri="{FF2B5EF4-FFF2-40B4-BE49-F238E27FC236}">
              <a16:creationId xmlns:a16="http://schemas.microsoft.com/office/drawing/2014/main" id="{F98D52BA-D993-4EE5-AA9C-6493632D9C39}"/>
            </a:ext>
          </a:extLst>
        </xdr:cNvPr>
        <xdr:cNvSpPr txBox="1"/>
      </xdr:nvSpPr>
      <xdr:spPr>
        <a:xfrm>
          <a:off x="18982132"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26" name="n_2aveValue【児童館】&#10;一人当たり面積">
          <a:extLst>
            <a:ext uri="{FF2B5EF4-FFF2-40B4-BE49-F238E27FC236}">
              <a16:creationId xmlns:a16="http://schemas.microsoft.com/office/drawing/2014/main" id="{3D26BFC5-20B5-40B0-9230-63A6A80AB584}"/>
            </a:ext>
          </a:extLst>
        </xdr:cNvPr>
        <xdr:cNvSpPr txBox="1"/>
      </xdr:nvSpPr>
      <xdr:spPr>
        <a:xfrm>
          <a:off x="18182032"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727" name="n_3aveValue【児童館】&#10;一人当たり面積">
          <a:extLst>
            <a:ext uri="{FF2B5EF4-FFF2-40B4-BE49-F238E27FC236}">
              <a16:creationId xmlns:a16="http://schemas.microsoft.com/office/drawing/2014/main" id="{AE201BB9-C755-4E8F-BD7A-C0FB9D2C013D}"/>
            </a:ext>
          </a:extLst>
        </xdr:cNvPr>
        <xdr:cNvSpPr txBox="1"/>
      </xdr:nvSpPr>
      <xdr:spPr>
        <a:xfrm>
          <a:off x="17384472" y="142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728" name="n_4aveValue【児童館】&#10;一人当たり面積">
          <a:extLst>
            <a:ext uri="{FF2B5EF4-FFF2-40B4-BE49-F238E27FC236}">
              <a16:creationId xmlns:a16="http://schemas.microsoft.com/office/drawing/2014/main" id="{17FECC19-12A7-4ABE-8484-0FE16A9D7E31}"/>
            </a:ext>
          </a:extLst>
        </xdr:cNvPr>
        <xdr:cNvSpPr txBox="1"/>
      </xdr:nvSpPr>
      <xdr:spPr>
        <a:xfrm>
          <a:off x="16588817" y="142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160038</xdr:rowOff>
    </xdr:from>
    <xdr:ext cx="469744" cy="259045"/>
    <xdr:sp macro="" textlink="">
      <xdr:nvSpPr>
        <xdr:cNvPr id="729" name="n_1mainValue【児童館】&#10;一人当たり面積">
          <a:extLst>
            <a:ext uri="{FF2B5EF4-FFF2-40B4-BE49-F238E27FC236}">
              <a16:creationId xmlns:a16="http://schemas.microsoft.com/office/drawing/2014/main" id="{A561CF35-2C9F-48F1-A646-1500AC948851}"/>
            </a:ext>
          </a:extLst>
        </xdr:cNvPr>
        <xdr:cNvSpPr txBox="1"/>
      </xdr:nvSpPr>
      <xdr:spPr>
        <a:xfrm>
          <a:off x="18982132" y="1456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160038</xdr:rowOff>
    </xdr:from>
    <xdr:ext cx="469744" cy="259045"/>
    <xdr:sp macro="" textlink="">
      <xdr:nvSpPr>
        <xdr:cNvPr id="730" name="n_2mainValue【児童館】&#10;一人当たり面積">
          <a:extLst>
            <a:ext uri="{FF2B5EF4-FFF2-40B4-BE49-F238E27FC236}">
              <a16:creationId xmlns:a16="http://schemas.microsoft.com/office/drawing/2014/main" id="{0DBB1158-C136-4B6C-B31E-5EDB33A7D5E6}"/>
            </a:ext>
          </a:extLst>
        </xdr:cNvPr>
        <xdr:cNvSpPr txBox="1"/>
      </xdr:nvSpPr>
      <xdr:spPr>
        <a:xfrm>
          <a:off x="18182032" y="1456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160038</xdr:rowOff>
    </xdr:from>
    <xdr:ext cx="469744" cy="259045"/>
    <xdr:sp macro="" textlink="">
      <xdr:nvSpPr>
        <xdr:cNvPr id="731" name="n_3mainValue【児童館】&#10;一人当たり面積">
          <a:extLst>
            <a:ext uri="{FF2B5EF4-FFF2-40B4-BE49-F238E27FC236}">
              <a16:creationId xmlns:a16="http://schemas.microsoft.com/office/drawing/2014/main" id="{E0311602-2C31-407A-A0BE-0A3243AAC4BC}"/>
            </a:ext>
          </a:extLst>
        </xdr:cNvPr>
        <xdr:cNvSpPr txBox="1"/>
      </xdr:nvSpPr>
      <xdr:spPr>
        <a:xfrm>
          <a:off x="17384472" y="1456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160038</xdr:rowOff>
    </xdr:from>
    <xdr:ext cx="469744" cy="259045"/>
    <xdr:sp macro="" textlink="">
      <xdr:nvSpPr>
        <xdr:cNvPr id="732" name="n_4mainValue【児童館】&#10;一人当たり面積">
          <a:extLst>
            <a:ext uri="{FF2B5EF4-FFF2-40B4-BE49-F238E27FC236}">
              <a16:creationId xmlns:a16="http://schemas.microsoft.com/office/drawing/2014/main" id="{F9CB45AE-B8E6-4384-B43C-EB5905C9E740}"/>
            </a:ext>
          </a:extLst>
        </xdr:cNvPr>
        <xdr:cNvSpPr txBox="1"/>
      </xdr:nvSpPr>
      <xdr:spPr>
        <a:xfrm>
          <a:off x="16588817" y="1456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FFE104C2-9C21-4731-98A2-6EB06C6D0C2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D5C5C5F1-E9EA-4175-994D-31ED23FB090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8E5A7BBD-18B5-49CA-A724-0B64E6226242}"/>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9D195285-F9B8-4AA0-8218-38B76C233CD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576E7ACA-509F-43DA-BC5A-6A5D5374FCB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ADBB9C6-303A-42FE-AD0C-4363B1EA9E5D}"/>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995F9DE3-6421-40D7-B2DE-F4099A13B70B}"/>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6898549C-CDF5-48BF-AEB7-3153BA1E233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846F4663-DC4D-41D3-A20F-EDBA7ECA81C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6FE88EC3-D254-49DF-8DF6-B220B421F30A}"/>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6B86FC38-BC79-4B15-91C5-620DE69431E7}"/>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a:extLst>
            <a:ext uri="{FF2B5EF4-FFF2-40B4-BE49-F238E27FC236}">
              <a16:creationId xmlns:a16="http://schemas.microsoft.com/office/drawing/2014/main" id="{FDDDB5B8-6A09-4411-AD24-38AC69E33001}"/>
            </a:ext>
          </a:extLst>
        </xdr:cNvPr>
        <xdr:cNvCxnSpPr/>
      </xdr:nvCxnSpPr>
      <xdr:spPr>
        <a:xfrm>
          <a:off x="1120394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5" name="テキスト ボックス 744">
          <a:extLst>
            <a:ext uri="{FF2B5EF4-FFF2-40B4-BE49-F238E27FC236}">
              <a16:creationId xmlns:a16="http://schemas.microsoft.com/office/drawing/2014/main" id="{67A5D711-10D1-4518-8960-CBE215B986D6}"/>
            </a:ext>
          </a:extLst>
        </xdr:cNvPr>
        <xdr:cNvSpPr txBox="1"/>
      </xdr:nvSpPr>
      <xdr:spPr>
        <a:xfrm>
          <a:off x="1080153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a:extLst>
            <a:ext uri="{FF2B5EF4-FFF2-40B4-BE49-F238E27FC236}">
              <a16:creationId xmlns:a16="http://schemas.microsoft.com/office/drawing/2014/main" id="{A4546235-7DB3-4D27-A2C0-0205F0F490E2}"/>
            </a:ext>
          </a:extLst>
        </xdr:cNvPr>
        <xdr:cNvCxnSpPr/>
      </xdr:nvCxnSpPr>
      <xdr:spPr>
        <a:xfrm>
          <a:off x="1120394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7" name="テキスト ボックス 746">
          <a:extLst>
            <a:ext uri="{FF2B5EF4-FFF2-40B4-BE49-F238E27FC236}">
              <a16:creationId xmlns:a16="http://schemas.microsoft.com/office/drawing/2014/main" id="{C95421FF-DE35-4572-8C98-A454F292FF28}"/>
            </a:ext>
          </a:extLst>
        </xdr:cNvPr>
        <xdr:cNvSpPr txBox="1"/>
      </xdr:nvSpPr>
      <xdr:spPr>
        <a:xfrm>
          <a:off x="10842791" y="1799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a:extLst>
            <a:ext uri="{FF2B5EF4-FFF2-40B4-BE49-F238E27FC236}">
              <a16:creationId xmlns:a16="http://schemas.microsoft.com/office/drawing/2014/main" id="{77D31A47-55F3-4792-9AB6-717F316DE9C0}"/>
            </a:ext>
          </a:extLst>
        </xdr:cNvPr>
        <xdr:cNvCxnSpPr/>
      </xdr:nvCxnSpPr>
      <xdr:spPr>
        <a:xfrm>
          <a:off x="1120394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9" name="テキスト ボックス 748">
          <a:extLst>
            <a:ext uri="{FF2B5EF4-FFF2-40B4-BE49-F238E27FC236}">
              <a16:creationId xmlns:a16="http://schemas.microsoft.com/office/drawing/2014/main" id="{4E0AE916-BA95-4C59-A7E3-2340CC4942D4}"/>
            </a:ext>
          </a:extLst>
        </xdr:cNvPr>
        <xdr:cNvSpPr txBox="1"/>
      </xdr:nvSpPr>
      <xdr:spPr>
        <a:xfrm>
          <a:off x="10842791" y="1753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a:extLst>
            <a:ext uri="{FF2B5EF4-FFF2-40B4-BE49-F238E27FC236}">
              <a16:creationId xmlns:a16="http://schemas.microsoft.com/office/drawing/2014/main" id="{D41FA01A-D30F-4072-B8AD-9DACAF82BD33}"/>
            </a:ext>
          </a:extLst>
        </xdr:cNvPr>
        <xdr:cNvCxnSpPr/>
      </xdr:nvCxnSpPr>
      <xdr:spPr>
        <a:xfrm>
          <a:off x="1120394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1" name="テキスト ボックス 750">
          <a:extLst>
            <a:ext uri="{FF2B5EF4-FFF2-40B4-BE49-F238E27FC236}">
              <a16:creationId xmlns:a16="http://schemas.microsoft.com/office/drawing/2014/main" id="{1EF403D7-9D89-4C28-A520-8E4DBBD9ED11}"/>
            </a:ext>
          </a:extLst>
        </xdr:cNvPr>
        <xdr:cNvSpPr txBox="1"/>
      </xdr:nvSpPr>
      <xdr:spPr>
        <a:xfrm>
          <a:off x="10842791" y="1707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AD85E9EF-6DC9-40BB-AF9E-B0ADFF4582A1}"/>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3" name="テキスト ボックス 752">
          <a:extLst>
            <a:ext uri="{FF2B5EF4-FFF2-40B4-BE49-F238E27FC236}">
              <a16:creationId xmlns:a16="http://schemas.microsoft.com/office/drawing/2014/main" id="{CEC6BA2A-7BBE-4601-8C59-79A3603CBACC}"/>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0700E88D-FFEB-4B1A-AA48-2E66A2D0009C}"/>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5" name="直線コネクタ 754">
          <a:extLst>
            <a:ext uri="{FF2B5EF4-FFF2-40B4-BE49-F238E27FC236}">
              <a16:creationId xmlns:a16="http://schemas.microsoft.com/office/drawing/2014/main" id="{A642E06E-3203-4B3F-9B22-DB852244F3C2}"/>
            </a:ext>
          </a:extLst>
        </xdr:cNvPr>
        <xdr:cNvCxnSpPr/>
      </xdr:nvCxnSpPr>
      <xdr:spPr>
        <a:xfrm flipV="1">
          <a:off x="14703424" y="17108423"/>
          <a:ext cx="0" cy="1458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6" name="【公民館】&#10;有形固定資産減価償却率最小値テキスト">
          <a:extLst>
            <a:ext uri="{FF2B5EF4-FFF2-40B4-BE49-F238E27FC236}">
              <a16:creationId xmlns:a16="http://schemas.microsoft.com/office/drawing/2014/main" id="{27D3ACA4-758D-49BA-B5DE-09AB8A4F5029}"/>
            </a:ext>
          </a:extLst>
        </xdr:cNvPr>
        <xdr:cNvSpPr txBox="1"/>
      </xdr:nvSpPr>
      <xdr:spPr>
        <a:xfrm>
          <a:off x="14742160" y="1857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57" name="直線コネクタ 756">
          <a:extLst>
            <a:ext uri="{FF2B5EF4-FFF2-40B4-BE49-F238E27FC236}">
              <a16:creationId xmlns:a16="http://schemas.microsoft.com/office/drawing/2014/main" id="{83070EC2-8AFF-4008-82D0-DB8A718BCD9A}"/>
            </a:ext>
          </a:extLst>
        </xdr:cNvPr>
        <xdr:cNvCxnSpPr/>
      </xdr:nvCxnSpPr>
      <xdr:spPr>
        <a:xfrm>
          <a:off x="14611350" y="18567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58" name="【公民館】&#10;有形固定資産減価償却率最大値テキスト">
          <a:extLst>
            <a:ext uri="{FF2B5EF4-FFF2-40B4-BE49-F238E27FC236}">
              <a16:creationId xmlns:a16="http://schemas.microsoft.com/office/drawing/2014/main" id="{C6BDF7E3-271D-42F1-9453-099E22D6CEFB}"/>
            </a:ext>
          </a:extLst>
        </xdr:cNvPr>
        <xdr:cNvSpPr txBox="1"/>
      </xdr:nvSpPr>
      <xdr:spPr>
        <a:xfrm>
          <a:off x="1474216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59" name="直線コネクタ 758">
          <a:extLst>
            <a:ext uri="{FF2B5EF4-FFF2-40B4-BE49-F238E27FC236}">
              <a16:creationId xmlns:a16="http://schemas.microsoft.com/office/drawing/2014/main" id="{AD6E0170-2E21-45C3-B66B-BA1E106046DB}"/>
            </a:ext>
          </a:extLst>
        </xdr:cNvPr>
        <xdr:cNvCxnSpPr/>
      </xdr:nvCxnSpPr>
      <xdr:spPr>
        <a:xfrm>
          <a:off x="14611350" y="17108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0" name="【公民館】&#10;有形固定資産減価償却率平均値テキスト">
          <a:extLst>
            <a:ext uri="{FF2B5EF4-FFF2-40B4-BE49-F238E27FC236}">
              <a16:creationId xmlns:a16="http://schemas.microsoft.com/office/drawing/2014/main" id="{2CF44D79-AFC5-4E25-8008-5C88D31B0876}"/>
            </a:ext>
          </a:extLst>
        </xdr:cNvPr>
        <xdr:cNvSpPr txBox="1"/>
      </xdr:nvSpPr>
      <xdr:spPr>
        <a:xfrm>
          <a:off x="14742160" y="17689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1" name="フローチャート: 判断 760">
          <a:extLst>
            <a:ext uri="{FF2B5EF4-FFF2-40B4-BE49-F238E27FC236}">
              <a16:creationId xmlns:a16="http://schemas.microsoft.com/office/drawing/2014/main" id="{BDAE4686-01D9-4FB2-92F6-4E0151CC66BC}"/>
            </a:ext>
          </a:extLst>
        </xdr:cNvPr>
        <xdr:cNvSpPr/>
      </xdr:nvSpPr>
      <xdr:spPr>
        <a:xfrm>
          <a:off x="14649450" y="1784210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2" name="フローチャート: 判断 761">
          <a:extLst>
            <a:ext uri="{FF2B5EF4-FFF2-40B4-BE49-F238E27FC236}">
              <a16:creationId xmlns:a16="http://schemas.microsoft.com/office/drawing/2014/main" id="{29F4B527-0F57-4165-9D77-FB1361CB5447}"/>
            </a:ext>
          </a:extLst>
        </xdr:cNvPr>
        <xdr:cNvSpPr/>
      </xdr:nvSpPr>
      <xdr:spPr>
        <a:xfrm>
          <a:off x="13887450" y="1785315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3" name="フローチャート: 判断 762">
          <a:extLst>
            <a:ext uri="{FF2B5EF4-FFF2-40B4-BE49-F238E27FC236}">
              <a16:creationId xmlns:a16="http://schemas.microsoft.com/office/drawing/2014/main" id="{4E9AEE4D-357E-4C4F-8173-649D0C8EFB99}"/>
            </a:ext>
          </a:extLst>
        </xdr:cNvPr>
        <xdr:cNvSpPr/>
      </xdr:nvSpPr>
      <xdr:spPr>
        <a:xfrm>
          <a:off x="13089890" y="1785658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64" name="フローチャート: 判断 763">
          <a:extLst>
            <a:ext uri="{FF2B5EF4-FFF2-40B4-BE49-F238E27FC236}">
              <a16:creationId xmlns:a16="http://schemas.microsoft.com/office/drawing/2014/main" id="{C110C90E-387A-4C1E-8100-A90B530D5630}"/>
            </a:ext>
          </a:extLst>
        </xdr:cNvPr>
        <xdr:cNvSpPr/>
      </xdr:nvSpPr>
      <xdr:spPr>
        <a:xfrm>
          <a:off x="12303760" y="177438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65" name="フローチャート: 判断 764">
          <a:extLst>
            <a:ext uri="{FF2B5EF4-FFF2-40B4-BE49-F238E27FC236}">
              <a16:creationId xmlns:a16="http://schemas.microsoft.com/office/drawing/2014/main" id="{BBB99132-4DD5-4FD7-BDA6-6EC8CC83E847}"/>
            </a:ext>
          </a:extLst>
        </xdr:cNvPr>
        <xdr:cNvSpPr/>
      </xdr:nvSpPr>
      <xdr:spPr>
        <a:xfrm>
          <a:off x="11487150" y="17743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6FD5B09-FADC-4831-9578-91E024E70679}"/>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17C25650-7B65-4914-BB69-AD638D16221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1ED8BCFE-7AEE-43DA-95CC-74C2792AC3D5}"/>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C7F44ED9-20CB-4282-B97D-7FEA7C9DD5B0}"/>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63EBFCC-591A-4613-86A9-9A661C918CF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57404</xdr:rowOff>
    </xdr:from>
    <xdr:to>
      <xdr:col>85</xdr:col>
      <xdr:colOff>177800</xdr:colOff>
      <xdr:row>105</xdr:row>
      <xdr:rowOff>159004</xdr:rowOff>
    </xdr:to>
    <xdr:sp macro="" textlink="">
      <xdr:nvSpPr>
        <xdr:cNvPr id="771" name="楕円 770">
          <a:extLst>
            <a:ext uri="{FF2B5EF4-FFF2-40B4-BE49-F238E27FC236}">
              <a16:creationId xmlns:a16="http://schemas.microsoft.com/office/drawing/2014/main" id="{556E51C1-8976-4813-86C9-04498FCE9EA9}"/>
            </a:ext>
          </a:extLst>
        </xdr:cNvPr>
        <xdr:cNvSpPr/>
      </xdr:nvSpPr>
      <xdr:spPr>
        <a:xfrm>
          <a:off x="14649450" y="1805584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35831</xdr:rowOff>
    </xdr:from>
    <xdr:ext cx="405111" cy="259045"/>
    <xdr:sp macro="" textlink="">
      <xdr:nvSpPr>
        <xdr:cNvPr id="772" name="【公民館】&#10;有形固定資産減価償却率該当値テキスト">
          <a:extLst>
            <a:ext uri="{FF2B5EF4-FFF2-40B4-BE49-F238E27FC236}">
              <a16:creationId xmlns:a16="http://schemas.microsoft.com/office/drawing/2014/main" id="{095F8A47-107C-494B-9537-30B6037705F7}"/>
            </a:ext>
          </a:extLst>
        </xdr:cNvPr>
        <xdr:cNvSpPr txBox="1"/>
      </xdr:nvSpPr>
      <xdr:spPr>
        <a:xfrm>
          <a:off x="14742160" y="1803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xdr:rowOff>
    </xdr:from>
    <xdr:to>
      <xdr:col>81</xdr:col>
      <xdr:colOff>101600</xdr:colOff>
      <xdr:row>105</xdr:row>
      <xdr:rowOff>110998</xdr:rowOff>
    </xdr:to>
    <xdr:sp macro="" textlink="">
      <xdr:nvSpPr>
        <xdr:cNvPr id="773" name="楕円 772">
          <a:extLst>
            <a:ext uri="{FF2B5EF4-FFF2-40B4-BE49-F238E27FC236}">
              <a16:creationId xmlns:a16="http://schemas.microsoft.com/office/drawing/2014/main" id="{6BEC7C02-6599-4D9F-8121-8B46680A536F}"/>
            </a:ext>
          </a:extLst>
        </xdr:cNvPr>
        <xdr:cNvSpPr/>
      </xdr:nvSpPr>
      <xdr:spPr>
        <a:xfrm>
          <a:off x="13887450" y="1801355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60198</xdr:rowOff>
    </xdr:from>
    <xdr:to>
      <xdr:col>85</xdr:col>
      <xdr:colOff>127000</xdr:colOff>
      <xdr:row>105</xdr:row>
      <xdr:rowOff>108204</xdr:rowOff>
    </xdr:to>
    <xdr:cxnSp macro="">
      <xdr:nvCxnSpPr>
        <xdr:cNvPr id="774" name="直線コネクタ 773">
          <a:extLst>
            <a:ext uri="{FF2B5EF4-FFF2-40B4-BE49-F238E27FC236}">
              <a16:creationId xmlns:a16="http://schemas.microsoft.com/office/drawing/2014/main" id="{761FD364-7FE1-4402-87C1-6E77B892073E}"/>
            </a:ext>
          </a:extLst>
        </xdr:cNvPr>
        <xdr:cNvCxnSpPr/>
      </xdr:nvCxnSpPr>
      <xdr:spPr>
        <a:xfrm>
          <a:off x="13942060" y="18058638"/>
          <a:ext cx="762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153415</xdr:rowOff>
    </xdr:from>
    <xdr:to>
      <xdr:col>76</xdr:col>
      <xdr:colOff>165100</xdr:colOff>
      <xdr:row>105</xdr:row>
      <xdr:rowOff>83565</xdr:rowOff>
    </xdr:to>
    <xdr:sp macro="" textlink="">
      <xdr:nvSpPr>
        <xdr:cNvPr id="775" name="楕円 774">
          <a:extLst>
            <a:ext uri="{FF2B5EF4-FFF2-40B4-BE49-F238E27FC236}">
              <a16:creationId xmlns:a16="http://schemas.microsoft.com/office/drawing/2014/main" id="{FFD47ED1-3CD0-4D87-8ABB-E008AC74DA47}"/>
            </a:ext>
          </a:extLst>
        </xdr:cNvPr>
        <xdr:cNvSpPr/>
      </xdr:nvSpPr>
      <xdr:spPr>
        <a:xfrm>
          <a:off x="13089890" y="179842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32765</xdr:rowOff>
    </xdr:from>
    <xdr:to>
      <xdr:col>81</xdr:col>
      <xdr:colOff>50800</xdr:colOff>
      <xdr:row>105</xdr:row>
      <xdr:rowOff>60198</xdr:rowOff>
    </xdr:to>
    <xdr:cxnSp macro="">
      <xdr:nvCxnSpPr>
        <xdr:cNvPr id="776" name="直線コネクタ 775">
          <a:extLst>
            <a:ext uri="{FF2B5EF4-FFF2-40B4-BE49-F238E27FC236}">
              <a16:creationId xmlns:a16="http://schemas.microsoft.com/office/drawing/2014/main" id="{83743F27-2C53-43A9-B181-CE849C9A726C}"/>
            </a:ext>
          </a:extLst>
        </xdr:cNvPr>
        <xdr:cNvCxnSpPr/>
      </xdr:nvCxnSpPr>
      <xdr:spPr>
        <a:xfrm>
          <a:off x="13144500" y="18033110"/>
          <a:ext cx="79756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109982</xdr:rowOff>
    </xdr:from>
    <xdr:to>
      <xdr:col>72</xdr:col>
      <xdr:colOff>38100</xdr:colOff>
      <xdr:row>105</xdr:row>
      <xdr:rowOff>40132</xdr:rowOff>
    </xdr:to>
    <xdr:sp macro="" textlink="">
      <xdr:nvSpPr>
        <xdr:cNvPr id="777" name="楕円 776">
          <a:extLst>
            <a:ext uri="{FF2B5EF4-FFF2-40B4-BE49-F238E27FC236}">
              <a16:creationId xmlns:a16="http://schemas.microsoft.com/office/drawing/2014/main" id="{C55BB6DB-6531-48D2-912E-43007A9092CE}"/>
            </a:ext>
          </a:extLst>
        </xdr:cNvPr>
        <xdr:cNvSpPr/>
      </xdr:nvSpPr>
      <xdr:spPr>
        <a:xfrm>
          <a:off x="12303760" y="1793887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160782</xdr:rowOff>
    </xdr:from>
    <xdr:to>
      <xdr:col>76</xdr:col>
      <xdr:colOff>114300</xdr:colOff>
      <xdr:row>105</xdr:row>
      <xdr:rowOff>32765</xdr:rowOff>
    </xdr:to>
    <xdr:cxnSp macro="">
      <xdr:nvCxnSpPr>
        <xdr:cNvPr id="778" name="直線コネクタ 777">
          <a:extLst>
            <a:ext uri="{FF2B5EF4-FFF2-40B4-BE49-F238E27FC236}">
              <a16:creationId xmlns:a16="http://schemas.microsoft.com/office/drawing/2014/main" id="{236CFB54-97C8-4FF2-AA2B-D054282A95E8}"/>
            </a:ext>
          </a:extLst>
        </xdr:cNvPr>
        <xdr:cNvCxnSpPr/>
      </xdr:nvCxnSpPr>
      <xdr:spPr>
        <a:xfrm>
          <a:off x="12346940" y="17993487"/>
          <a:ext cx="797560" cy="3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61976</xdr:rowOff>
    </xdr:from>
    <xdr:to>
      <xdr:col>67</xdr:col>
      <xdr:colOff>101600</xdr:colOff>
      <xdr:row>104</xdr:row>
      <xdr:rowOff>163576</xdr:rowOff>
    </xdr:to>
    <xdr:sp macro="" textlink="">
      <xdr:nvSpPr>
        <xdr:cNvPr id="779" name="楕円 778">
          <a:extLst>
            <a:ext uri="{FF2B5EF4-FFF2-40B4-BE49-F238E27FC236}">
              <a16:creationId xmlns:a16="http://schemas.microsoft.com/office/drawing/2014/main" id="{7804ECC9-B04A-4BCD-87C3-444ADE093269}"/>
            </a:ext>
          </a:extLst>
        </xdr:cNvPr>
        <xdr:cNvSpPr/>
      </xdr:nvSpPr>
      <xdr:spPr>
        <a:xfrm>
          <a:off x="11487150" y="1788896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112776</xdr:rowOff>
    </xdr:from>
    <xdr:to>
      <xdr:col>71</xdr:col>
      <xdr:colOff>177800</xdr:colOff>
      <xdr:row>104</xdr:row>
      <xdr:rowOff>160782</xdr:rowOff>
    </xdr:to>
    <xdr:cxnSp macro="">
      <xdr:nvCxnSpPr>
        <xdr:cNvPr id="780" name="直線コネクタ 779">
          <a:extLst>
            <a:ext uri="{FF2B5EF4-FFF2-40B4-BE49-F238E27FC236}">
              <a16:creationId xmlns:a16="http://schemas.microsoft.com/office/drawing/2014/main" id="{BFF4B180-5943-4A25-8186-AD75A81C6493}"/>
            </a:ext>
          </a:extLst>
        </xdr:cNvPr>
        <xdr:cNvCxnSpPr/>
      </xdr:nvCxnSpPr>
      <xdr:spPr>
        <a:xfrm>
          <a:off x="11541760" y="17943576"/>
          <a:ext cx="80518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1" name="n_1aveValue【公民館】&#10;有形固定資産減価償却率">
          <a:extLst>
            <a:ext uri="{FF2B5EF4-FFF2-40B4-BE49-F238E27FC236}">
              <a16:creationId xmlns:a16="http://schemas.microsoft.com/office/drawing/2014/main" id="{CF6E1A30-668B-43AE-B8A0-9B9890EC324D}"/>
            </a:ext>
          </a:extLst>
        </xdr:cNvPr>
        <xdr:cNvSpPr txBox="1"/>
      </xdr:nvSpPr>
      <xdr:spPr>
        <a:xfrm>
          <a:off x="13738234" y="1762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82" name="n_2aveValue【公民館】&#10;有形固定資産減価償却率">
          <a:extLst>
            <a:ext uri="{FF2B5EF4-FFF2-40B4-BE49-F238E27FC236}">
              <a16:creationId xmlns:a16="http://schemas.microsoft.com/office/drawing/2014/main" id="{7305B289-E10D-42B5-BA46-A105DD44098E}"/>
            </a:ext>
          </a:extLst>
        </xdr:cNvPr>
        <xdr:cNvSpPr txBox="1"/>
      </xdr:nvSpPr>
      <xdr:spPr>
        <a:xfrm>
          <a:off x="12957184" y="17631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783" name="n_3aveValue【公民館】&#10;有形固定資産減価償却率">
          <a:extLst>
            <a:ext uri="{FF2B5EF4-FFF2-40B4-BE49-F238E27FC236}">
              <a16:creationId xmlns:a16="http://schemas.microsoft.com/office/drawing/2014/main" id="{09BC4E36-C6D3-4444-AA7E-3EBA581910C8}"/>
            </a:ext>
          </a:extLst>
        </xdr:cNvPr>
        <xdr:cNvSpPr txBox="1"/>
      </xdr:nvSpPr>
      <xdr:spPr>
        <a:xfrm>
          <a:off x="1217105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84" name="n_4aveValue【公民館】&#10;有形固定資産減価償却率">
          <a:extLst>
            <a:ext uri="{FF2B5EF4-FFF2-40B4-BE49-F238E27FC236}">
              <a16:creationId xmlns:a16="http://schemas.microsoft.com/office/drawing/2014/main" id="{051D3D54-E431-465C-8A3D-B02E51A3D374}"/>
            </a:ext>
          </a:extLst>
        </xdr:cNvPr>
        <xdr:cNvSpPr txBox="1"/>
      </xdr:nvSpPr>
      <xdr:spPr>
        <a:xfrm>
          <a:off x="113544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102125</xdr:rowOff>
    </xdr:from>
    <xdr:ext cx="405111" cy="259045"/>
    <xdr:sp macro="" textlink="">
      <xdr:nvSpPr>
        <xdr:cNvPr id="785" name="n_1mainValue【公民館】&#10;有形固定資産減価償却率">
          <a:extLst>
            <a:ext uri="{FF2B5EF4-FFF2-40B4-BE49-F238E27FC236}">
              <a16:creationId xmlns:a16="http://schemas.microsoft.com/office/drawing/2014/main" id="{79FBAF8B-FD7F-40D4-B8A2-6CA444AFC49C}"/>
            </a:ext>
          </a:extLst>
        </xdr:cNvPr>
        <xdr:cNvSpPr txBox="1"/>
      </xdr:nvSpPr>
      <xdr:spPr>
        <a:xfrm>
          <a:off x="13738234" y="1810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74692</xdr:rowOff>
    </xdr:from>
    <xdr:ext cx="405111" cy="259045"/>
    <xdr:sp macro="" textlink="">
      <xdr:nvSpPr>
        <xdr:cNvPr id="786" name="n_2mainValue【公民館】&#10;有形固定資産減価償却率">
          <a:extLst>
            <a:ext uri="{FF2B5EF4-FFF2-40B4-BE49-F238E27FC236}">
              <a16:creationId xmlns:a16="http://schemas.microsoft.com/office/drawing/2014/main" id="{B80CAFCD-5B61-47CB-8EE2-B22A2E44649B}"/>
            </a:ext>
          </a:extLst>
        </xdr:cNvPr>
        <xdr:cNvSpPr txBox="1"/>
      </xdr:nvSpPr>
      <xdr:spPr>
        <a:xfrm>
          <a:off x="12957184" y="1807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31259</xdr:rowOff>
    </xdr:from>
    <xdr:ext cx="405111" cy="259045"/>
    <xdr:sp macro="" textlink="">
      <xdr:nvSpPr>
        <xdr:cNvPr id="787" name="n_3mainValue【公民館】&#10;有形固定資産減価償却率">
          <a:extLst>
            <a:ext uri="{FF2B5EF4-FFF2-40B4-BE49-F238E27FC236}">
              <a16:creationId xmlns:a16="http://schemas.microsoft.com/office/drawing/2014/main" id="{90AB7418-BFFF-42EB-AD1F-0B8152941E90}"/>
            </a:ext>
          </a:extLst>
        </xdr:cNvPr>
        <xdr:cNvSpPr txBox="1"/>
      </xdr:nvSpPr>
      <xdr:spPr>
        <a:xfrm>
          <a:off x="12171054" y="180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154703</xdr:rowOff>
    </xdr:from>
    <xdr:ext cx="405111" cy="259045"/>
    <xdr:sp macro="" textlink="">
      <xdr:nvSpPr>
        <xdr:cNvPr id="788" name="n_4mainValue【公民館】&#10;有形固定資産減価償却率">
          <a:extLst>
            <a:ext uri="{FF2B5EF4-FFF2-40B4-BE49-F238E27FC236}">
              <a16:creationId xmlns:a16="http://schemas.microsoft.com/office/drawing/2014/main" id="{12B32065-96BF-4900-96D7-424BFD097D91}"/>
            </a:ext>
          </a:extLst>
        </xdr:cNvPr>
        <xdr:cNvSpPr txBox="1"/>
      </xdr:nvSpPr>
      <xdr:spPr>
        <a:xfrm>
          <a:off x="11354444" y="179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C5F7A88F-3811-4C93-95EA-B4C23F4A9B2E}"/>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A23D4FF5-AAD3-4B91-9178-6DEA2F078417}"/>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1D878190-BA91-4A8E-B942-2A4A92C2F99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592ECB25-7998-492E-8615-01506F10FB35}"/>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117DFFE4-5159-4210-B673-4A8E5FFE6DF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DC4D2593-97BB-4E74-B281-187ED9130D6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0112997C-909E-42E6-AB59-2F4EDD3B8BA4}"/>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5BFE733D-B4FA-4A14-8683-81AEEB991BAB}"/>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9CF422A2-B224-4E74-89A0-7A3276F074C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A957D20C-5331-45AC-9B30-36B42F554DDB}"/>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808BEE29-2A97-4C69-834E-CCC39B6D6BD7}"/>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D8B7BFA6-9A4D-426A-A9D1-E9267C8AA6A2}"/>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DC28349A-293B-4950-8D33-D6EEB754294D}"/>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EE6353FC-A969-47E6-9E46-A2E1CA6F134B}"/>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68C907EF-B80D-4D00-84C5-789C8CCA54D0}"/>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52A858D5-8521-45D2-BA9C-7E1EC7576E3E}"/>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EBFDD447-5181-438A-96E8-1AFB8C899149}"/>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EF3E9314-C34C-48F1-9AF9-9D39B336ACA7}"/>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5CBEF9AC-48F8-42AD-BE38-DEAA3F6740DC}"/>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591DED35-CA0F-45B1-B3A3-5377B60619C8}"/>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C009CD17-3961-49BA-BD11-0A3C28201CAF}"/>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0" name="直線コネクタ 809">
          <a:extLst>
            <a:ext uri="{FF2B5EF4-FFF2-40B4-BE49-F238E27FC236}">
              <a16:creationId xmlns:a16="http://schemas.microsoft.com/office/drawing/2014/main" id="{87371831-C445-4193-AC6B-A41D37E21E1B}"/>
            </a:ext>
          </a:extLst>
        </xdr:cNvPr>
        <xdr:cNvCxnSpPr/>
      </xdr:nvCxnSpPr>
      <xdr:spPr>
        <a:xfrm flipV="1">
          <a:off x="19947254" y="17298924"/>
          <a:ext cx="0" cy="1238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1" name="【公民館】&#10;一人当たり面積最小値テキスト">
          <a:extLst>
            <a:ext uri="{FF2B5EF4-FFF2-40B4-BE49-F238E27FC236}">
              <a16:creationId xmlns:a16="http://schemas.microsoft.com/office/drawing/2014/main" id="{F90D41B8-28E1-4E1C-9CA6-6D18973D45F1}"/>
            </a:ext>
          </a:extLst>
        </xdr:cNvPr>
        <xdr:cNvSpPr txBox="1"/>
      </xdr:nvSpPr>
      <xdr:spPr>
        <a:xfrm>
          <a:off x="19985990" y="1853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2" name="直線コネクタ 811">
          <a:extLst>
            <a:ext uri="{FF2B5EF4-FFF2-40B4-BE49-F238E27FC236}">
              <a16:creationId xmlns:a16="http://schemas.microsoft.com/office/drawing/2014/main" id="{E933257C-8656-4A23-9ABC-4254F4DCD3EB}"/>
            </a:ext>
          </a:extLst>
        </xdr:cNvPr>
        <xdr:cNvCxnSpPr/>
      </xdr:nvCxnSpPr>
      <xdr:spPr>
        <a:xfrm>
          <a:off x="19885660" y="185371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3" name="【公民館】&#10;一人当たり面積最大値テキスト">
          <a:extLst>
            <a:ext uri="{FF2B5EF4-FFF2-40B4-BE49-F238E27FC236}">
              <a16:creationId xmlns:a16="http://schemas.microsoft.com/office/drawing/2014/main" id="{BB1F216C-2180-4DDF-8DFA-D8B4E077CA0F}"/>
            </a:ext>
          </a:extLst>
        </xdr:cNvPr>
        <xdr:cNvSpPr txBox="1"/>
      </xdr:nvSpPr>
      <xdr:spPr>
        <a:xfrm>
          <a:off x="19985990" y="1707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4" name="直線コネクタ 813">
          <a:extLst>
            <a:ext uri="{FF2B5EF4-FFF2-40B4-BE49-F238E27FC236}">
              <a16:creationId xmlns:a16="http://schemas.microsoft.com/office/drawing/2014/main" id="{D1EA9E98-D97A-4F11-BC88-73E7C8E77A48}"/>
            </a:ext>
          </a:extLst>
        </xdr:cNvPr>
        <xdr:cNvCxnSpPr/>
      </xdr:nvCxnSpPr>
      <xdr:spPr>
        <a:xfrm>
          <a:off x="19885660" y="17298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15" name="【公民館】&#10;一人当たり面積平均値テキスト">
          <a:extLst>
            <a:ext uri="{FF2B5EF4-FFF2-40B4-BE49-F238E27FC236}">
              <a16:creationId xmlns:a16="http://schemas.microsoft.com/office/drawing/2014/main" id="{B9CF8BBE-A125-4D15-AD1D-3D08A5C0E8EE}"/>
            </a:ext>
          </a:extLst>
        </xdr:cNvPr>
        <xdr:cNvSpPr txBox="1"/>
      </xdr:nvSpPr>
      <xdr:spPr>
        <a:xfrm>
          <a:off x="19985990" y="1796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6" name="フローチャート: 判断 815">
          <a:extLst>
            <a:ext uri="{FF2B5EF4-FFF2-40B4-BE49-F238E27FC236}">
              <a16:creationId xmlns:a16="http://schemas.microsoft.com/office/drawing/2014/main" id="{EF9A6149-0A63-4D13-9E3D-B10AE3FFCF29}"/>
            </a:ext>
          </a:extLst>
        </xdr:cNvPr>
        <xdr:cNvSpPr/>
      </xdr:nvSpPr>
      <xdr:spPr>
        <a:xfrm>
          <a:off x="19904710" y="181190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17" name="フローチャート: 判断 816">
          <a:extLst>
            <a:ext uri="{FF2B5EF4-FFF2-40B4-BE49-F238E27FC236}">
              <a16:creationId xmlns:a16="http://schemas.microsoft.com/office/drawing/2014/main" id="{B967C4B1-0FE6-4FF7-AEE6-A66B7FDCAD34}"/>
            </a:ext>
          </a:extLst>
        </xdr:cNvPr>
        <xdr:cNvSpPr/>
      </xdr:nvSpPr>
      <xdr:spPr>
        <a:xfrm>
          <a:off x="19161760" y="1811908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18" name="フローチャート: 判断 817">
          <a:extLst>
            <a:ext uri="{FF2B5EF4-FFF2-40B4-BE49-F238E27FC236}">
              <a16:creationId xmlns:a16="http://schemas.microsoft.com/office/drawing/2014/main" id="{67EA41FC-1EA0-4629-A6ED-047EE95DB279}"/>
            </a:ext>
          </a:extLst>
        </xdr:cNvPr>
        <xdr:cNvSpPr/>
      </xdr:nvSpPr>
      <xdr:spPr>
        <a:xfrm>
          <a:off x="18345150" y="181278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19" name="フローチャート: 判断 818">
          <a:extLst>
            <a:ext uri="{FF2B5EF4-FFF2-40B4-BE49-F238E27FC236}">
              <a16:creationId xmlns:a16="http://schemas.microsoft.com/office/drawing/2014/main" id="{6E5387FD-E8E3-4775-8081-699AF66459E5}"/>
            </a:ext>
          </a:extLst>
        </xdr:cNvPr>
        <xdr:cNvSpPr/>
      </xdr:nvSpPr>
      <xdr:spPr>
        <a:xfrm>
          <a:off x="17547590" y="1805660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20" name="フローチャート: 判断 819">
          <a:extLst>
            <a:ext uri="{FF2B5EF4-FFF2-40B4-BE49-F238E27FC236}">
              <a16:creationId xmlns:a16="http://schemas.microsoft.com/office/drawing/2014/main" id="{9B3A69E3-23A3-4343-81DD-2EF78383D294}"/>
            </a:ext>
          </a:extLst>
        </xdr:cNvPr>
        <xdr:cNvSpPr/>
      </xdr:nvSpPr>
      <xdr:spPr>
        <a:xfrm>
          <a:off x="16761460" y="18041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2AC2CD81-C51A-483E-A340-C256B1B606E6}"/>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EF1A9A61-29AB-46F9-98C7-9BA4A866A7AE}"/>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EDF71FFE-6B63-40C9-AF11-84CECF30FB4E}"/>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80B2789F-3F41-46DC-ADD0-F489404D948D}"/>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4D5D35D-57DD-4AAC-A9ED-BC4DEACFFD47}"/>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96265</xdr:rowOff>
    </xdr:from>
    <xdr:to>
      <xdr:col>116</xdr:col>
      <xdr:colOff>114300</xdr:colOff>
      <xdr:row>108</xdr:row>
      <xdr:rowOff>26415</xdr:rowOff>
    </xdr:to>
    <xdr:sp macro="" textlink="">
      <xdr:nvSpPr>
        <xdr:cNvPr id="826" name="楕円 825">
          <a:extLst>
            <a:ext uri="{FF2B5EF4-FFF2-40B4-BE49-F238E27FC236}">
              <a16:creationId xmlns:a16="http://schemas.microsoft.com/office/drawing/2014/main" id="{ECFD52E9-CFAF-490C-A39D-29C1C2CDC49B}"/>
            </a:ext>
          </a:extLst>
        </xdr:cNvPr>
        <xdr:cNvSpPr/>
      </xdr:nvSpPr>
      <xdr:spPr>
        <a:xfrm>
          <a:off x="19904710" y="184376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11192</xdr:rowOff>
    </xdr:from>
    <xdr:ext cx="469744" cy="259045"/>
    <xdr:sp macro="" textlink="">
      <xdr:nvSpPr>
        <xdr:cNvPr id="827" name="【公民館】&#10;一人当たり面積該当値テキスト">
          <a:extLst>
            <a:ext uri="{FF2B5EF4-FFF2-40B4-BE49-F238E27FC236}">
              <a16:creationId xmlns:a16="http://schemas.microsoft.com/office/drawing/2014/main" id="{C703457E-C1EA-489E-AA94-17F7E4AFC26D}"/>
            </a:ext>
          </a:extLst>
        </xdr:cNvPr>
        <xdr:cNvSpPr txBox="1"/>
      </xdr:nvSpPr>
      <xdr:spPr>
        <a:xfrm>
          <a:off x="19985990" y="1835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96265</xdr:rowOff>
    </xdr:from>
    <xdr:to>
      <xdr:col>112</xdr:col>
      <xdr:colOff>38100</xdr:colOff>
      <xdr:row>108</xdr:row>
      <xdr:rowOff>26415</xdr:rowOff>
    </xdr:to>
    <xdr:sp macro="" textlink="">
      <xdr:nvSpPr>
        <xdr:cNvPr id="828" name="楕円 827">
          <a:extLst>
            <a:ext uri="{FF2B5EF4-FFF2-40B4-BE49-F238E27FC236}">
              <a16:creationId xmlns:a16="http://schemas.microsoft.com/office/drawing/2014/main" id="{83996B2F-8C97-44DA-ADC2-E5D865A6879F}"/>
            </a:ext>
          </a:extLst>
        </xdr:cNvPr>
        <xdr:cNvSpPr/>
      </xdr:nvSpPr>
      <xdr:spPr>
        <a:xfrm>
          <a:off x="19161760" y="184376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147065</xdr:rowOff>
    </xdr:from>
    <xdr:to>
      <xdr:col>116</xdr:col>
      <xdr:colOff>63500</xdr:colOff>
      <xdr:row>107</xdr:row>
      <xdr:rowOff>147065</xdr:rowOff>
    </xdr:to>
    <xdr:cxnSp macro="">
      <xdr:nvCxnSpPr>
        <xdr:cNvPr id="829" name="直線コネクタ 828">
          <a:extLst>
            <a:ext uri="{FF2B5EF4-FFF2-40B4-BE49-F238E27FC236}">
              <a16:creationId xmlns:a16="http://schemas.microsoft.com/office/drawing/2014/main" id="{45AE3257-B6A2-40DA-8B4F-39B8F8FFFD75}"/>
            </a:ext>
          </a:extLst>
        </xdr:cNvPr>
        <xdr:cNvCxnSpPr/>
      </xdr:nvCxnSpPr>
      <xdr:spPr>
        <a:xfrm>
          <a:off x="19204940" y="1849031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96265</xdr:rowOff>
    </xdr:from>
    <xdr:to>
      <xdr:col>107</xdr:col>
      <xdr:colOff>101600</xdr:colOff>
      <xdr:row>108</xdr:row>
      <xdr:rowOff>26415</xdr:rowOff>
    </xdr:to>
    <xdr:sp macro="" textlink="">
      <xdr:nvSpPr>
        <xdr:cNvPr id="830" name="楕円 829">
          <a:extLst>
            <a:ext uri="{FF2B5EF4-FFF2-40B4-BE49-F238E27FC236}">
              <a16:creationId xmlns:a16="http://schemas.microsoft.com/office/drawing/2014/main" id="{C5D76CBE-4325-4B12-A023-354C6C23B70C}"/>
            </a:ext>
          </a:extLst>
        </xdr:cNvPr>
        <xdr:cNvSpPr/>
      </xdr:nvSpPr>
      <xdr:spPr>
        <a:xfrm>
          <a:off x="18345150" y="184376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147065</xdr:rowOff>
    </xdr:from>
    <xdr:to>
      <xdr:col>111</xdr:col>
      <xdr:colOff>177800</xdr:colOff>
      <xdr:row>107</xdr:row>
      <xdr:rowOff>147065</xdr:rowOff>
    </xdr:to>
    <xdr:cxnSp macro="">
      <xdr:nvCxnSpPr>
        <xdr:cNvPr id="831" name="直線コネクタ 830">
          <a:extLst>
            <a:ext uri="{FF2B5EF4-FFF2-40B4-BE49-F238E27FC236}">
              <a16:creationId xmlns:a16="http://schemas.microsoft.com/office/drawing/2014/main" id="{0CB1512E-D49B-4AF9-9FC1-806821960EA8}"/>
            </a:ext>
          </a:extLst>
        </xdr:cNvPr>
        <xdr:cNvCxnSpPr/>
      </xdr:nvCxnSpPr>
      <xdr:spPr>
        <a:xfrm>
          <a:off x="18399760" y="1849031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98552</xdr:rowOff>
    </xdr:from>
    <xdr:to>
      <xdr:col>102</xdr:col>
      <xdr:colOff>165100</xdr:colOff>
      <xdr:row>108</xdr:row>
      <xdr:rowOff>28702</xdr:rowOff>
    </xdr:to>
    <xdr:sp macro="" textlink="">
      <xdr:nvSpPr>
        <xdr:cNvPr id="832" name="楕円 831">
          <a:extLst>
            <a:ext uri="{FF2B5EF4-FFF2-40B4-BE49-F238E27FC236}">
              <a16:creationId xmlns:a16="http://schemas.microsoft.com/office/drawing/2014/main" id="{930CEAE6-C2D8-4BB5-9C59-CA0CFA6056C2}"/>
            </a:ext>
          </a:extLst>
        </xdr:cNvPr>
        <xdr:cNvSpPr/>
      </xdr:nvSpPr>
      <xdr:spPr>
        <a:xfrm>
          <a:off x="17547590" y="184398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147065</xdr:rowOff>
    </xdr:from>
    <xdr:to>
      <xdr:col>107</xdr:col>
      <xdr:colOff>50800</xdr:colOff>
      <xdr:row>107</xdr:row>
      <xdr:rowOff>149352</xdr:rowOff>
    </xdr:to>
    <xdr:cxnSp macro="">
      <xdr:nvCxnSpPr>
        <xdr:cNvPr id="833" name="直線コネクタ 832">
          <a:extLst>
            <a:ext uri="{FF2B5EF4-FFF2-40B4-BE49-F238E27FC236}">
              <a16:creationId xmlns:a16="http://schemas.microsoft.com/office/drawing/2014/main" id="{40974FFB-4ECF-4C22-A790-328140C2164D}"/>
            </a:ext>
          </a:extLst>
        </xdr:cNvPr>
        <xdr:cNvCxnSpPr/>
      </xdr:nvCxnSpPr>
      <xdr:spPr>
        <a:xfrm flipV="1">
          <a:off x="17602200" y="18490310"/>
          <a:ext cx="79756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98552</xdr:rowOff>
    </xdr:from>
    <xdr:to>
      <xdr:col>98</xdr:col>
      <xdr:colOff>38100</xdr:colOff>
      <xdr:row>108</xdr:row>
      <xdr:rowOff>28702</xdr:rowOff>
    </xdr:to>
    <xdr:sp macro="" textlink="">
      <xdr:nvSpPr>
        <xdr:cNvPr id="834" name="楕円 833">
          <a:extLst>
            <a:ext uri="{FF2B5EF4-FFF2-40B4-BE49-F238E27FC236}">
              <a16:creationId xmlns:a16="http://schemas.microsoft.com/office/drawing/2014/main" id="{42EE07ED-2964-4DA5-9B15-3604D9A4542F}"/>
            </a:ext>
          </a:extLst>
        </xdr:cNvPr>
        <xdr:cNvSpPr/>
      </xdr:nvSpPr>
      <xdr:spPr>
        <a:xfrm>
          <a:off x="16761460" y="184398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149352</xdr:rowOff>
    </xdr:from>
    <xdr:to>
      <xdr:col>102</xdr:col>
      <xdr:colOff>114300</xdr:colOff>
      <xdr:row>107</xdr:row>
      <xdr:rowOff>149352</xdr:rowOff>
    </xdr:to>
    <xdr:cxnSp macro="">
      <xdr:nvCxnSpPr>
        <xdr:cNvPr id="835" name="直線コネクタ 834">
          <a:extLst>
            <a:ext uri="{FF2B5EF4-FFF2-40B4-BE49-F238E27FC236}">
              <a16:creationId xmlns:a16="http://schemas.microsoft.com/office/drawing/2014/main" id="{A5925F6C-0F65-46C5-BD06-C2099F230E23}"/>
            </a:ext>
          </a:extLst>
        </xdr:cNvPr>
        <xdr:cNvCxnSpPr/>
      </xdr:nvCxnSpPr>
      <xdr:spPr>
        <a:xfrm>
          <a:off x="16804640" y="1849450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36" name="n_1aveValue【公民館】&#10;一人当たり面積">
          <a:extLst>
            <a:ext uri="{FF2B5EF4-FFF2-40B4-BE49-F238E27FC236}">
              <a16:creationId xmlns:a16="http://schemas.microsoft.com/office/drawing/2014/main" id="{7B266B2C-6087-425E-B276-FC2E3031B722}"/>
            </a:ext>
          </a:extLst>
        </xdr:cNvPr>
        <xdr:cNvSpPr txBox="1"/>
      </xdr:nvSpPr>
      <xdr:spPr>
        <a:xfrm>
          <a:off x="18982132" y="1789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37" name="n_2aveValue【公民館】&#10;一人当たり面積">
          <a:extLst>
            <a:ext uri="{FF2B5EF4-FFF2-40B4-BE49-F238E27FC236}">
              <a16:creationId xmlns:a16="http://schemas.microsoft.com/office/drawing/2014/main" id="{2CFD9CBC-DF24-43EA-BEB0-C874BB30C58D}"/>
            </a:ext>
          </a:extLst>
        </xdr:cNvPr>
        <xdr:cNvSpPr txBox="1"/>
      </xdr:nvSpPr>
      <xdr:spPr>
        <a:xfrm>
          <a:off x="18182032" y="1789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838" name="n_3aveValue【公民館】&#10;一人当たり面積">
          <a:extLst>
            <a:ext uri="{FF2B5EF4-FFF2-40B4-BE49-F238E27FC236}">
              <a16:creationId xmlns:a16="http://schemas.microsoft.com/office/drawing/2014/main" id="{9DF845F2-48E4-4D90-9129-F8507FD87DC1}"/>
            </a:ext>
          </a:extLst>
        </xdr:cNvPr>
        <xdr:cNvSpPr txBox="1"/>
      </xdr:nvSpPr>
      <xdr:spPr>
        <a:xfrm>
          <a:off x="17384472" y="1783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839" name="n_4aveValue【公民館】&#10;一人当たり面積">
          <a:extLst>
            <a:ext uri="{FF2B5EF4-FFF2-40B4-BE49-F238E27FC236}">
              <a16:creationId xmlns:a16="http://schemas.microsoft.com/office/drawing/2014/main" id="{D2E740BF-E81D-4474-AB64-5EE6DE2950C0}"/>
            </a:ext>
          </a:extLst>
        </xdr:cNvPr>
        <xdr:cNvSpPr txBox="1"/>
      </xdr:nvSpPr>
      <xdr:spPr>
        <a:xfrm>
          <a:off x="16588817" y="178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17542</xdr:rowOff>
    </xdr:from>
    <xdr:ext cx="469744" cy="259045"/>
    <xdr:sp macro="" textlink="">
      <xdr:nvSpPr>
        <xdr:cNvPr id="840" name="n_1mainValue【公民館】&#10;一人当たり面積">
          <a:extLst>
            <a:ext uri="{FF2B5EF4-FFF2-40B4-BE49-F238E27FC236}">
              <a16:creationId xmlns:a16="http://schemas.microsoft.com/office/drawing/2014/main" id="{E92A7A00-8A21-4B63-A3FC-7A3EE5073F94}"/>
            </a:ext>
          </a:extLst>
        </xdr:cNvPr>
        <xdr:cNvSpPr txBox="1"/>
      </xdr:nvSpPr>
      <xdr:spPr>
        <a:xfrm>
          <a:off x="18982132" y="185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17542</xdr:rowOff>
    </xdr:from>
    <xdr:ext cx="469744" cy="259045"/>
    <xdr:sp macro="" textlink="">
      <xdr:nvSpPr>
        <xdr:cNvPr id="841" name="n_2mainValue【公民館】&#10;一人当たり面積">
          <a:extLst>
            <a:ext uri="{FF2B5EF4-FFF2-40B4-BE49-F238E27FC236}">
              <a16:creationId xmlns:a16="http://schemas.microsoft.com/office/drawing/2014/main" id="{315BBCAF-69C7-4512-B0C9-C50F1E148E82}"/>
            </a:ext>
          </a:extLst>
        </xdr:cNvPr>
        <xdr:cNvSpPr txBox="1"/>
      </xdr:nvSpPr>
      <xdr:spPr>
        <a:xfrm>
          <a:off x="18182032" y="185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19829</xdr:rowOff>
    </xdr:from>
    <xdr:ext cx="469744" cy="259045"/>
    <xdr:sp macro="" textlink="">
      <xdr:nvSpPr>
        <xdr:cNvPr id="842" name="n_3mainValue【公民館】&#10;一人当たり面積">
          <a:extLst>
            <a:ext uri="{FF2B5EF4-FFF2-40B4-BE49-F238E27FC236}">
              <a16:creationId xmlns:a16="http://schemas.microsoft.com/office/drawing/2014/main" id="{33631F2D-51EC-4105-B25F-A9B73524915A}"/>
            </a:ext>
          </a:extLst>
        </xdr:cNvPr>
        <xdr:cNvSpPr txBox="1"/>
      </xdr:nvSpPr>
      <xdr:spPr>
        <a:xfrm>
          <a:off x="17384472"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19829</xdr:rowOff>
    </xdr:from>
    <xdr:ext cx="469744" cy="259045"/>
    <xdr:sp macro="" textlink="">
      <xdr:nvSpPr>
        <xdr:cNvPr id="843" name="n_4mainValue【公民館】&#10;一人当たり面積">
          <a:extLst>
            <a:ext uri="{FF2B5EF4-FFF2-40B4-BE49-F238E27FC236}">
              <a16:creationId xmlns:a16="http://schemas.microsoft.com/office/drawing/2014/main" id="{6F79ACE2-F472-4B15-82E5-F76475B14568}"/>
            </a:ext>
          </a:extLst>
        </xdr:cNvPr>
        <xdr:cNvSpPr txBox="1"/>
      </xdr:nvSpPr>
      <xdr:spPr>
        <a:xfrm>
          <a:off x="16588817"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A1336050-CF14-4D71-A0F5-EAB88C807FD4}"/>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8FBFC5D2-C350-40D2-A1EE-BF9A7893235D}"/>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373CAD84-C4AA-4C5E-89DC-8FD10E8F5678}"/>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ほとんどの類型において、有形固定資産減価償却率は類似団体平均を下回っているものの、幼稚園・保育所、学校施設、公民館については、類似団体平均を上回っている。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利用率の低かった幼稚園について、令和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園が統合したことにより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園が廃園となったため、維持管理にかかる費用の減少を見込んでいる。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学校施設については、有形固定資産減価償却率の増加が続き、令和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年度から類似団体平均を若干上回っている。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年度に策定した個別施設計画及び令和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年度に策定した小中学校再編計画に基づき、施設の適切な維持管理や統廃合に取り組んでいく必要がある。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4F74BA-931D-4881-A57B-D0ABD2F51CE5}"/>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6BCB04-5774-4DFE-AB75-BE789D9C1CAE}"/>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57B1AF-4709-4C8F-8406-AA066E6F791B}"/>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646555-7E25-4016-9FE8-5215CB7FCD17}"/>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DE5D049-B954-43B8-9161-22CDFC140595}"/>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1C4FA0-137D-4A4A-A8E4-6B9B334D43C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77F17A-2AB2-4C96-B009-B5A660370C12}"/>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C595F6-89F2-4E03-B8D9-DA110CC39A65}"/>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518B81-A1E7-466B-BC9D-E75083C3B83E}"/>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A5A4AA-0A96-4934-9BA2-9BD2D6F1CE98}"/>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48,180
47,320
58.08
17,767,990
16,887,088
860,514
10,556,497
13,055,127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81A8D2-E72C-4755-A6CC-6809D0A34681}"/>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BF2E1F4-F263-43B0-8156-EB922353D22F}"/>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40EED1A-36E0-49FB-90B1-5A197981F261}"/>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919C32-B2B1-4345-808A-2F9C2FC374F6}"/>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D51011-E99C-4DD6-8C7F-5CCD9B07559B}"/>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B566E88-AD27-40A1-9B33-91C3BF7F0CDA}"/>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3FE6B1-FC65-41C0-8C72-7C6431BD68AA}"/>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51FDC8-A493-43AF-9C64-831E613F3C05}"/>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66AD63-9FD1-4B3B-872C-A7D237333FE5}"/>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2948CD-EAAB-4529-B7AC-D669202EC7A6}"/>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33CB5B-87A3-494C-98E6-C684380D6D01}"/>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903887-CA3E-4187-B97D-C2BFE95A80D9}"/>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04B202-991F-40A8-873B-45545F002D80}"/>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CE376E-DBA6-43E5-90CF-9760EF8162A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A6A55D-9F38-412A-B75F-A68FE432CD57}"/>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EF6311-E743-4A9E-848A-C7FC329A6D58}"/>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DAC139-E0AC-4D33-B4AC-4602DC2B5F2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C0D8F3-C3A2-427B-9DFB-F702C8AA7BD7}"/>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B5DC99-8B36-4A3F-B4AB-535569B6DD20}"/>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2D03D0-027F-4E23-874A-B9534F68D63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ED97CC4-DCBA-49E9-ACA5-210126F5151A}"/>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F0DC28-ACF7-437B-B8F1-71AEFC2C2D13}"/>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E3B523-4543-4B5F-966B-1EEC3F8C4FF8}"/>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0E2E62-ADFE-47F1-965B-0BD921005F76}"/>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3C92344-C9A9-4DF8-928E-7748B48188CC}"/>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39CE32-8A68-45DE-B8DC-34052CAED5C7}"/>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D67196E-C1F5-4A36-90B6-CF4FA6A61F7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D34B2D-238A-4C42-8B08-405F6326D724}"/>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BDE83D-A019-42DD-B3A4-D82FBC9C97A8}"/>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6ED53B4-14A9-4980-9CCE-08EDB688A09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213ECBD-96BC-41E6-BB41-63FA767B43C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51B8B6B-7277-4AFF-9290-D25C302AD69F}"/>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7134CC6-38A8-4DC7-A7C0-28E1FB6E44C6}"/>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6377BCC-ED6E-4BBA-85C4-9A4CFFF329F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C5D1C2B-AE77-4DEB-946D-C31967856106}"/>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3B1A345-0491-4564-ACE6-0EB7BE9A1268}"/>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0CFAEB7-A171-49EE-A05F-49E98828B0B7}"/>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7CC345A-1299-4C9C-8907-3E1B96A73B04}"/>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42202E5-7983-4354-A68C-FD08C65F24E5}"/>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42288F0-F7C0-4AD3-A4C4-BCD2D0FC1F58}"/>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CD89CC6-D07B-45D1-8991-C8B8C9C80B7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8083418-3059-426A-AC37-196E5F4C41D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83209B9-11B5-4359-8DE0-22B76821F71E}"/>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528A804-7A1E-4E0A-99B7-772D704A2B17}"/>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23F4401-29A4-4DE1-92F6-CA7C542A1A98}"/>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B9F0429-2191-43A5-9C40-4B110F44EA15}"/>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BA2805C-E56A-40E9-8E67-1CA3CC82CBC4}"/>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94C2D79-3D88-4D74-ADFA-43D0D1BD6482}"/>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8A0B423-9BD6-4DB4-B55D-8F6CE8CD4155}"/>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99AAF14-E52C-4AF0-8C1D-46664D773161}"/>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E99D96C-7A58-4E0A-8E19-4585AD6A142C}"/>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91EB0FA-054B-4878-ACC2-BDDA2CBF7FCC}"/>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9336E04B-DB05-4C32-9467-105443B0359F}"/>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D2E858A-0A69-4A68-A541-D5741B797D0F}"/>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3FE80398-0DE2-4947-B38F-CDA1EF95B2E5}"/>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3BA6BAD-4C28-4659-9391-5E69B0B3C5B8}"/>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72A9E8AF-A496-4C12-8CBD-59B2B8968B63}"/>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5F9DACE3-EE77-4DDD-9083-C49A4C1E1746}"/>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EA5AFAE2-4454-4DE4-B03B-9B27813BC68F}"/>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914DA5BC-6716-4572-A8F3-F8F9E31C89E8}"/>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BA266BD2-BAEF-4128-BE3A-719DD23D088A}"/>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EDD652E4-2CDC-4E12-8115-44500D631E9B}"/>
            </a:ext>
          </a:extLst>
        </xdr:cNvPr>
        <xdr:cNvCxnSpPr/>
      </xdr:nvCxnSpPr>
      <xdr:spPr>
        <a:xfrm flipV="1">
          <a:off x="4173855" y="96583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6F42EFB-D075-43B6-9A06-29C4829D41FB}"/>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D72F1C5B-36B0-4775-A016-7298C7166D0B}"/>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F52586D-A6AB-4D8E-98A5-72641FCA5D36}"/>
            </a:ext>
          </a:extLst>
        </xdr:cNvPr>
        <xdr:cNvSpPr txBox="1"/>
      </xdr:nvSpPr>
      <xdr:spPr>
        <a:xfrm>
          <a:off x="4212590" y="943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77" name="直線コネクタ 76">
          <a:extLst>
            <a:ext uri="{FF2B5EF4-FFF2-40B4-BE49-F238E27FC236}">
              <a16:creationId xmlns:a16="http://schemas.microsoft.com/office/drawing/2014/main" id="{2D44FB3F-F94B-4482-9E10-572CA83B0B38}"/>
            </a:ext>
          </a:extLst>
        </xdr:cNvPr>
        <xdr:cNvCxnSpPr/>
      </xdr:nvCxnSpPr>
      <xdr:spPr>
        <a:xfrm>
          <a:off x="4112260" y="9658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43D0212E-9F45-4BAB-B0C4-95018ED5490A}"/>
            </a:ext>
          </a:extLst>
        </xdr:cNvPr>
        <xdr:cNvSpPr txBox="1"/>
      </xdr:nvSpPr>
      <xdr:spPr>
        <a:xfrm>
          <a:off x="421259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79" name="フローチャート: 判断 78">
          <a:extLst>
            <a:ext uri="{FF2B5EF4-FFF2-40B4-BE49-F238E27FC236}">
              <a16:creationId xmlns:a16="http://schemas.microsoft.com/office/drawing/2014/main" id="{F2ABA341-FF9B-4172-83E3-4AD4B9B93CF6}"/>
            </a:ext>
          </a:extLst>
        </xdr:cNvPr>
        <xdr:cNvSpPr/>
      </xdr:nvSpPr>
      <xdr:spPr>
        <a:xfrm>
          <a:off x="4131310" y="103733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80" name="フローチャート: 判断 79">
          <a:extLst>
            <a:ext uri="{FF2B5EF4-FFF2-40B4-BE49-F238E27FC236}">
              <a16:creationId xmlns:a16="http://schemas.microsoft.com/office/drawing/2014/main" id="{F3F915D5-5189-4985-B02D-643076610A99}"/>
            </a:ext>
          </a:extLst>
        </xdr:cNvPr>
        <xdr:cNvSpPr/>
      </xdr:nvSpPr>
      <xdr:spPr>
        <a:xfrm>
          <a:off x="3388360" y="103524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81" name="フローチャート: 判断 80">
          <a:extLst>
            <a:ext uri="{FF2B5EF4-FFF2-40B4-BE49-F238E27FC236}">
              <a16:creationId xmlns:a16="http://schemas.microsoft.com/office/drawing/2014/main" id="{1399BAFF-A046-41AD-8F96-F05B509A757B}"/>
            </a:ext>
          </a:extLst>
        </xdr:cNvPr>
        <xdr:cNvSpPr/>
      </xdr:nvSpPr>
      <xdr:spPr>
        <a:xfrm>
          <a:off x="2571750" y="103371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82" name="フローチャート: 判断 81">
          <a:extLst>
            <a:ext uri="{FF2B5EF4-FFF2-40B4-BE49-F238E27FC236}">
              <a16:creationId xmlns:a16="http://schemas.microsoft.com/office/drawing/2014/main" id="{3F37A7C0-5F4E-4FB5-A910-45276F0184FB}"/>
            </a:ext>
          </a:extLst>
        </xdr:cNvPr>
        <xdr:cNvSpPr/>
      </xdr:nvSpPr>
      <xdr:spPr>
        <a:xfrm>
          <a:off x="1774190" y="102971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83" name="フローチャート: 判断 82">
          <a:extLst>
            <a:ext uri="{FF2B5EF4-FFF2-40B4-BE49-F238E27FC236}">
              <a16:creationId xmlns:a16="http://schemas.microsoft.com/office/drawing/2014/main" id="{5266CB3E-4808-4F73-A37B-ABBEBDB4B0C3}"/>
            </a:ext>
          </a:extLst>
        </xdr:cNvPr>
        <xdr:cNvSpPr/>
      </xdr:nvSpPr>
      <xdr:spPr>
        <a:xfrm>
          <a:off x="988060" y="102762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8CE6B91-1F71-4052-B3AA-62B4004E4EA1}"/>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6075E91-CD64-4E0C-938B-C2908AA9EC81}"/>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E73A88F-B7FB-4C0F-8055-549AD0D9C342}"/>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B51C143-0AB2-4004-9D75-95964886A6ED}"/>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54BB89F-E526-42F7-A9A6-DA9F4D442F62}"/>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118745</xdr:rowOff>
    </xdr:from>
    <xdr:to>
      <xdr:col>24</xdr:col>
      <xdr:colOff>114300</xdr:colOff>
      <xdr:row>59</xdr:row>
      <xdr:rowOff>48895</xdr:rowOff>
    </xdr:to>
    <xdr:sp macro="" textlink="">
      <xdr:nvSpPr>
        <xdr:cNvPr id="89" name="楕円 88">
          <a:extLst>
            <a:ext uri="{FF2B5EF4-FFF2-40B4-BE49-F238E27FC236}">
              <a16:creationId xmlns:a16="http://schemas.microsoft.com/office/drawing/2014/main" id="{E63E8725-96CE-4285-85F6-AB1040FC622F}"/>
            </a:ext>
          </a:extLst>
        </xdr:cNvPr>
        <xdr:cNvSpPr/>
      </xdr:nvSpPr>
      <xdr:spPr>
        <a:xfrm>
          <a:off x="4131310" y="100647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141622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73C747F7-ADC2-4717-A285-40941E02CAB6}"/>
            </a:ext>
          </a:extLst>
        </xdr:cNvPr>
        <xdr:cNvSpPr txBox="1"/>
      </xdr:nvSpPr>
      <xdr:spPr>
        <a:xfrm>
          <a:off x="4212590"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91" name="楕円 90">
          <a:extLst>
            <a:ext uri="{FF2B5EF4-FFF2-40B4-BE49-F238E27FC236}">
              <a16:creationId xmlns:a16="http://schemas.microsoft.com/office/drawing/2014/main" id="{83C2865F-79BA-416D-B834-808F1B83F626}"/>
            </a:ext>
          </a:extLst>
        </xdr:cNvPr>
        <xdr:cNvSpPr/>
      </xdr:nvSpPr>
      <xdr:spPr>
        <a:xfrm>
          <a:off x="3388360" y="100323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137160</xdr:rowOff>
    </xdr:from>
    <xdr:to>
      <xdr:col>24</xdr:col>
      <xdr:colOff>63500</xdr:colOff>
      <xdr:row>58</xdr:row>
      <xdr:rowOff>169545</xdr:rowOff>
    </xdr:to>
    <xdr:cxnSp macro="">
      <xdr:nvCxnSpPr>
        <xdr:cNvPr id="92" name="直線コネクタ 91">
          <a:extLst>
            <a:ext uri="{FF2B5EF4-FFF2-40B4-BE49-F238E27FC236}">
              <a16:creationId xmlns:a16="http://schemas.microsoft.com/office/drawing/2014/main" id="{F8B1DF19-EFB5-4CB6-B058-F6664CE81674}"/>
            </a:ext>
          </a:extLst>
        </xdr:cNvPr>
        <xdr:cNvCxnSpPr/>
      </xdr:nvCxnSpPr>
      <xdr:spPr>
        <a:xfrm>
          <a:off x="3431540" y="10077450"/>
          <a:ext cx="7429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52070</xdr:rowOff>
    </xdr:from>
    <xdr:to>
      <xdr:col>15</xdr:col>
      <xdr:colOff>101600</xdr:colOff>
      <xdr:row>58</xdr:row>
      <xdr:rowOff>153670</xdr:rowOff>
    </xdr:to>
    <xdr:sp macro="" textlink="">
      <xdr:nvSpPr>
        <xdr:cNvPr id="93" name="楕円 92">
          <a:extLst>
            <a:ext uri="{FF2B5EF4-FFF2-40B4-BE49-F238E27FC236}">
              <a16:creationId xmlns:a16="http://schemas.microsoft.com/office/drawing/2014/main" id="{A3F27F12-FB10-422D-AD8F-03900FAB1A8E}"/>
            </a:ext>
          </a:extLst>
        </xdr:cNvPr>
        <xdr:cNvSpPr/>
      </xdr:nvSpPr>
      <xdr:spPr>
        <a:xfrm>
          <a:off x="2571750" y="99999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102870</xdr:rowOff>
    </xdr:from>
    <xdr:to>
      <xdr:col>19</xdr:col>
      <xdr:colOff>177800</xdr:colOff>
      <xdr:row>58</xdr:row>
      <xdr:rowOff>137160</xdr:rowOff>
    </xdr:to>
    <xdr:cxnSp macro="">
      <xdr:nvCxnSpPr>
        <xdr:cNvPr id="94" name="直線コネクタ 93">
          <a:extLst>
            <a:ext uri="{FF2B5EF4-FFF2-40B4-BE49-F238E27FC236}">
              <a16:creationId xmlns:a16="http://schemas.microsoft.com/office/drawing/2014/main" id="{0CB52C69-0CCD-45FB-B15E-CC1282D40654}"/>
            </a:ext>
          </a:extLst>
        </xdr:cNvPr>
        <xdr:cNvCxnSpPr/>
      </xdr:nvCxnSpPr>
      <xdr:spPr>
        <a:xfrm>
          <a:off x="2626360" y="10045065"/>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15875</xdr:rowOff>
    </xdr:from>
    <xdr:to>
      <xdr:col>10</xdr:col>
      <xdr:colOff>165100</xdr:colOff>
      <xdr:row>58</xdr:row>
      <xdr:rowOff>117475</xdr:rowOff>
    </xdr:to>
    <xdr:sp macro="" textlink="">
      <xdr:nvSpPr>
        <xdr:cNvPr id="95" name="楕円 94">
          <a:extLst>
            <a:ext uri="{FF2B5EF4-FFF2-40B4-BE49-F238E27FC236}">
              <a16:creationId xmlns:a16="http://schemas.microsoft.com/office/drawing/2014/main" id="{A89A5E43-F539-4FE3-97AE-5D2E8D77CA1B}"/>
            </a:ext>
          </a:extLst>
        </xdr:cNvPr>
        <xdr:cNvSpPr/>
      </xdr:nvSpPr>
      <xdr:spPr>
        <a:xfrm>
          <a:off x="1774190" y="996378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66675</xdr:rowOff>
    </xdr:from>
    <xdr:to>
      <xdr:col>15</xdr:col>
      <xdr:colOff>50800</xdr:colOff>
      <xdr:row>58</xdr:row>
      <xdr:rowOff>102870</xdr:rowOff>
    </xdr:to>
    <xdr:cxnSp macro="">
      <xdr:nvCxnSpPr>
        <xdr:cNvPr id="96" name="直線コネクタ 95">
          <a:extLst>
            <a:ext uri="{FF2B5EF4-FFF2-40B4-BE49-F238E27FC236}">
              <a16:creationId xmlns:a16="http://schemas.microsoft.com/office/drawing/2014/main" id="{364BCBF7-69E1-40EE-A9BB-BEF4984558B4}"/>
            </a:ext>
          </a:extLst>
        </xdr:cNvPr>
        <xdr:cNvCxnSpPr/>
      </xdr:nvCxnSpPr>
      <xdr:spPr>
        <a:xfrm>
          <a:off x="1828800" y="10008870"/>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139700</xdr:rowOff>
    </xdr:from>
    <xdr:to>
      <xdr:col>6</xdr:col>
      <xdr:colOff>38100</xdr:colOff>
      <xdr:row>58</xdr:row>
      <xdr:rowOff>69850</xdr:rowOff>
    </xdr:to>
    <xdr:sp macro="" textlink="">
      <xdr:nvSpPr>
        <xdr:cNvPr id="97" name="楕円 96">
          <a:extLst>
            <a:ext uri="{FF2B5EF4-FFF2-40B4-BE49-F238E27FC236}">
              <a16:creationId xmlns:a16="http://schemas.microsoft.com/office/drawing/2014/main" id="{379FBAD5-7DF9-4C66-96A6-2E3F4AFBD5AE}"/>
            </a:ext>
          </a:extLst>
        </xdr:cNvPr>
        <xdr:cNvSpPr/>
      </xdr:nvSpPr>
      <xdr:spPr>
        <a:xfrm>
          <a:off x="988060" y="99085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19050</xdr:rowOff>
    </xdr:from>
    <xdr:to>
      <xdr:col>10</xdr:col>
      <xdr:colOff>114300</xdr:colOff>
      <xdr:row>58</xdr:row>
      <xdr:rowOff>66675</xdr:rowOff>
    </xdr:to>
    <xdr:cxnSp macro="">
      <xdr:nvCxnSpPr>
        <xdr:cNvPr id="98" name="直線コネクタ 97">
          <a:extLst>
            <a:ext uri="{FF2B5EF4-FFF2-40B4-BE49-F238E27FC236}">
              <a16:creationId xmlns:a16="http://schemas.microsoft.com/office/drawing/2014/main" id="{63F69F13-83AF-4B77-BCEB-63D9CA228C82}"/>
            </a:ext>
          </a:extLst>
        </xdr:cNvPr>
        <xdr:cNvCxnSpPr/>
      </xdr:nvCxnSpPr>
      <xdr:spPr>
        <a:xfrm>
          <a:off x="1031240" y="9959340"/>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99" name="n_1aveValue【体育館・プール】&#10;有形固定資産減価償却率">
          <a:extLst>
            <a:ext uri="{FF2B5EF4-FFF2-40B4-BE49-F238E27FC236}">
              <a16:creationId xmlns:a16="http://schemas.microsoft.com/office/drawing/2014/main" id="{4506968B-0665-418E-B493-E681730DBFDC}"/>
            </a:ext>
          </a:extLst>
        </xdr:cNvPr>
        <xdr:cNvSpPr txBox="1"/>
      </xdr:nvSpPr>
      <xdr:spPr>
        <a:xfrm>
          <a:off x="32391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100" name="n_2aveValue【体育館・プール】&#10;有形固定資産減価償却率">
          <a:extLst>
            <a:ext uri="{FF2B5EF4-FFF2-40B4-BE49-F238E27FC236}">
              <a16:creationId xmlns:a16="http://schemas.microsoft.com/office/drawing/2014/main" id="{4F381754-0B9A-42AA-B84C-DBEC0296A942}"/>
            </a:ext>
          </a:extLst>
        </xdr:cNvPr>
        <xdr:cNvSpPr txBox="1"/>
      </xdr:nvSpPr>
      <xdr:spPr>
        <a:xfrm>
          <a:off x="2439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01" name="n_3aveValue【体育館・プール】&#10;有形固定資産減価償却率">
          <a:extLst>
            <a:ext uri="{FF2B5EF4-FFF2-40B4-BE49-F238E27FC236}">
              <a16:creationId xmlns:a16="http://schemas.microsoft.com/office/drawing/2014/main" id="{E27D12BE-8B30-4A84-B1A1-EE580181B533}"/>
            </a:ext>
          </a:extLst>
        </xdr:cNvPr>
        <xdr:cNvSpPr txBox="1"/>
      </xdr:nvSpPr>
      <xdr:spPr>
        <a:xfrm>
          <a:off x="164148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02" name="n_4aveValue【体育館・プール】&#10;有形固定資産減価償却率">
          <a:extLst>
            <a:ext uri="{FF2B5EF4-FFF2-40B4-BE49-F238E27FC236}">
              <a16:creationId xmlns:a16="http://schemas.microsoft.com/office/drawing/2014/main" id="{6E231E85-CCE0-4BC3-AB78-4C02F3907451}"/>
            </a:ext>
          </a:extLst>
        </xdr:cNvPr>
        <xdr:cNvSpPr txBox="1"/>
      </xdr:nvSpPr>
      <xdr:spPr>
        <a:xfrm>
          <a:off x="85535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33037</xdr:rowOff>
    </xdr:from>
    <xdr:ext cx="405111" cy="259045"/>
    <xdr:sp macro="" textlink="">
      <xdr:nvSpPr>
        <xdr:cNvPr id="103" name="n_1mainValue【体育館・プール】&#10;有形固定資産減価償却率">
          <a:extLst>
            <a:ext uri="{FF2B5EF4-FFF2-40B4-BE49-F238E27FC236}">
              <a16:creationId xmlns:a16="http://schemas.microsoft.com/office/drawing/2014/main" id="{2686CE9C-DC3D-48EB-BC78-0DB6F192CDB5}"/>
            </a:ext>
          </a:extLst>
        </xdr:cNvPr>
        <xdr:cNvSpPr txBox="1"/>
      </xdr:nvSpPr>
      <xdr:spPr>
        <a:xfrm>
          <a:off x="32391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04" name="n_2mainValue【体育館・プール】&#10;有形固定資産減価償却率">
          <a:extLst>
            <a:ext uri="{FF2B5EF4-FFF2-40B4-BE49-F238E27FC236}">
              <a16:creationId xmlns:a16="http://schemas.microsoft.com/office/drawing/2014/main" id="{408FEDE0-2FA1-4C14-BFE9-73F87F05CC64}"/>
            </a:ext>
          </a:extLst>
        </xdr:cNvPr>
        <xdr:cNvSpPr txBox="1"/>
      </xdr:nvSpPr>
      <xdr:spPr>
        <a:xfrm>
          <a:off x="24390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134002</xdr:rowOff>
    </xdr:from>
    <xdr:ext cx="405111" cy="259045"/>
    <xdr:sp macro="" textlink="">
      <xdr:nvSpPr>
        <xdr:cNvPr id="105" name="n_3mainValue【体育館・プール】&#10;有形固定資産減価償却率">
          <a:extLst>
            <a:ext uri="{FF2B5EF4-FFF2-40B4-BE49-F238E27FC236}">
              <a16:creationId xmlns:a16="http://schemas.microsoft.com/office/drawing/2014/main" id="{D2C2F6F3-0DE9-40CC-A6A2-223D4FC5E8D0}"/>
            </a:ext>
          </a:extLst>
        </xdr:cNvPr>
        <xdr:cNvSpPr txBox="1"/>
      </xdr:nvSpPr>
      <xdr:spPr>
        <a:xfrm>
          <a:off x="164148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86377</xdr:rowOff>
    </xdr:from>
    <xdr:ext cx="405111" cy="259045"/>
    <xdr:sp macro="" textlink="">
      <xdr:nvSpPr>
        <xdr:cNvPr id="106" name="n_4mainValue【体育館・プール】&#10;有形固定資産減価償却率">
          <a:extLst>
            <a:ext uri="{FF2B5EF4-FFF2-40B4-BE49-F238E27FC236}">
              <a16:creationId xmlns:a16="http://schemas.microsoft.com/office/drawing/2014/main" id="{907E7899-8171-4E95-938F-912BF9B15BF8}"/>
            </a:ext>
          </a:extLst>
        </xdr:cNvPr>
        <xdr:cNvSpPr txBox="1"/>
      </xdr:nvSpPr>
      <xdr:spPr>
        <a:xfrm>
          <a:off x="85535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BFBB0A27-5DDB-4EC4-8D55-5ADD4A8D8A4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8F17E13C-B9DE-4585-9590-C2B147DAB62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2B7013B9-398E-4341-AF7B-2D6251E6C1E1}"/>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52E96879-4C86-42E3-8385-66F753AEC03B}"/>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669355E4-93E5-4093-BBEE-0B45769953E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F90008F4-B62C-43C2-8087-9F981A56D921}"/>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7146CB59-8CB8-4318-9328-9122B0E245E2}"/>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A789ACCB-26DC-47D4-B968-3E3EECD00DC6}"/>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8DEA96BD-D7A5-4FBF-9A66-40E765BD19FF}"/>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1541726E-34DE-4B24-9E74-A9A141F7CB4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D781E500-AB7F-435B-98CB-CD64F1237CBE}"/>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D168F6EF-B8D8-4881-84AC-DC80ED5FDA71}"/>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5D97E0A2-C26F-44E2-B58A-0A4FD2C37622}"/>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8A294876-E53B-44F5-A920-B3C65A922154}"/>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C635E875-FD53-48CA-8D61-0A6DE8C30339}"/>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6FD60161-CB63-4816-91B3-853A50F7CACA}"/>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5E85F070-789B-46CC-9F67-6E006126C00C}"/>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426D6AD3-5872-492F-A3B6-54EC9D892977}"/>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936B3EC4-F7E7-4ED2-93F3-266BB9E9B1A6}"/>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5E278F00-96D7-43D3-83CD-44B251971730}"/>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C646F55A-3D85-4C78-8B95-321B8D5E0A56}"/>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13D1A166-75FC-4868-AF8F-5CC8B135A114}"/>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A99292F1-8C47-40E9-9CF3-23A5DEE4A5C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130" name="直線コネクタ 129">
          <a:extLst>
            <a:ext uri="{FF2B5EF4-FFF2-40B4-BE49-F238E27FC236}">
              <a16:creationId xmlns:a16="http://schemas.microsoft.com/office/drawing/2014/main" id="{62F74AF6-5329-4A9E-A715-80D21B881420}"/>
            </a:ext>
          </a:extLst>
        </xdr:cNvPr>
        <xdr:cNvCxnSpPr/>
      </xdr:nvCxnSpPr>
      <xdr:spPr>
        <a:xfrm flipV="1">
          <a:off x="9429115" y="9497695"/>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31" name="【体育館・プール】&#10;一人当たり面積最小値テキスト">
          <a:extLst>
            <a:ext uri="{FF2B5EF4-FFF2-40B4-BE49-F238E27FC236}">
              <a16:creationId xmlns:a16="http://schemas.microsoft.com/office/drawing/2014/main" id="{480C1220-0EB6-46CD-A364-09B730CB52EC}"/>
            </a:ext>
          </a:extLst>
        </xdr:cNvPr>
        <xdr:cNvSpPr txBox="1"/>
      </xdr:nvSpPr>
      <xdr:spPr>
        <a:xfrm>
          <a:off x="946785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32" name="直線コネクタ 131">
          <a:extLst>
            <a:ext uri="{FF2B5EF4-FFF2-40B4-BE49-F238E27FC236}">
              <a16:creationId xmlns:a16="http://schemas.microsoft.com/office/drawing/2014/main" id="{29060E4F-9440-4A47-A51F-5556D8A7AAB3}"/>
            </a:ext>
          </a:extLst>
        </xdr:cNvPr>
        <xdr:cNvCxnSpPr/>
      </xdr:nvCxnSpPr>
      <xdr:spPr>
        <a:xfrm>
          <a:off x="9356090" y="110039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133" name="【体育館・プール】&#10;一人当たり面積最大値テキスト">
          <a:extLst>
            <a:ext uri="{FF2B5EF4-FFF2-40B4-BE49-F238E27FC236}">
              <a16:creationId xmlns:a16="http://schemas.microsoft.com/office/drawing/2014/main" id="{BB41C267-1855-4599-8CC6-729930ED7251}"/>
            </a:ext>
          </a:extLst>
        </xdr:cNvPr>
        <xdr:cNvSpPr txBox="1"/>
      </xdr:nvSpPr>
      <xdr:spPr>
        <a:xfrm>
          <a:off x="9467850" y="927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134" name="直線コネクタ 133">
          <a:extLst>
            <a:ext uri="{FF2B5EF4-FFF2-40B4-BE49-F238E27FC236}">
              <a16:creationId xmlns:a16="http://schemas.microsoft.com/office/drawing/2014/main" id="{E24A005A-0B3C-481B-8C82-30EF6A6CD83A}"/>
            </a:ext>
          </a:extLst>
        </xdr:cNvPr>
        <xdr:cNvCxnSpPr/>
      </xdr:nvCxnSpPr>
      <xdr:spPr>
        <a:xfrm>
          <a:off x="9356090" y="94976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135" name="【体育館・プール】&#10;一人当たり面積平均値テキスト">
          <a:extLst>
            <a:ext uri="{FF2B5EF4-FFF2-40B4-BE49-F238E27FC236}">
              <a16:creationId xmlns:a16="http://schemas.microsoft.com/office/drawing/2014/main" id="{4CFA52F6-EDDE-4658-8108-A6FCB180508D}"/>
            </a:ext>
          </a:extLst>
        </xdr:cNvPr>
        <xdr:cNvSpPr txBox="1"/>
      </xdr:nvSpPr>
      <xdr:spPr>
        <a:xfrm>
          <a:off x="9467850" y="104832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136" name="フローチャート: 判断 135">
          <a:extLst>
            <a:ext uri="{FF2B5EF4-FFF2-40B4-BE49-F238E27FC236}">
              <a16:creationId xmlns:a16="http://schemas.microsoft.com/office/drawing/2014/main" id="{A1A72E41-6346-4B90-B622-9DDE52BA54BA}"/>
            </a:ext>
          </a:extLst>
        </xdr:cNvPr>
        <xdr:cNvSpPr/>
      </xdr:nvSpPr>
      <xdr:spPr>
        <a:xfrm>
          <a:off x="9394190" y="1063561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137" name="フローチャート: 判断 136">
          <a:extLst>
            <a:ext uri="{FF2B5EF4-FFF2-40B4-BE49-F238E27FC236}">
              <a16:creationId xmlns:a16="http://schemas.microsoft.com/office/drawing/2014/main" id="{6B97BDD8-D6F9-4717-9FBC-43C180A44B85}"/>
            </a:ext>
          </a:extLst>
        </xdr:cNvPr>
        <xdr:cNvSpPr/>
      </xdr:nvSpPr>
      <xdr:spPr>
        <a:xfrm>
          <a:off x="8632190" y="1064514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138" name="フローチャート: 判断 137">
          <a:extLst>
            <a:ext uri="{FF2B5EF4-FFF2-40B4-BE49-F238E27FC236}">
              <a16:creationId xmlns:a16="http://schemas.microsoft.com/office/drawing/2014/main" id="{371FF19A-5C26-41A7-89CC-141B11EA688E}"/>
            </a:ext>
          </a:extLst>
        </xdr:cNvPr>
        <xdr:cNvSpPr/>
      </xdr:nvSpPr>
      <xdr:spPr>
        <a:xfrm>
          <a:off x="7846060" y="1065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139" name="フローチャート: 判断 138">
          <a:extLst>
            <a:ext uri="{FF2B5EF4-FFF2-40B4-BE49-F238E27FC236}">
              <a16:creationId xmlns:a16="http://schemas.microsoft.com/office/drawing/2014/main" id="{E5827363-490C-48B1-B667-261137EC5355}"/>
            </a:ext>
          </a:extLst>
        </xdr:cNvPr>
        <xdr:cNvSpPr/>
      </xdr:nvSpPr>
      <xdr:spPr>
        <a:xfrm>
          <a:off x="7029450" y="1051687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102870</xdr:rowOff>
    </xdr:from>
    <xdr:to>
      <xdr:col>36</xdr:col>
      <xdr:colOff>165100</xdr:colOff>
      <xdr:row>62</xdr:row>
      <xdr:rowOff>33020</xdr:rowOff>
    </xdr:to>
    <xdr:sp macro="" textlink="">
      <xdr:nvSpPr>
        <xdr:cNvPr id="140" name="フローチャート: 判断 139">
          <a:extLst>
            <a:ext uri="{FF2B5EF4-FFF2-40B4-BE49-F238E27FC236}">
              <a16:creationId xmlns:a16="http://schemas.microsoft.com/office/drawing/2014/main" id="{672C8636-8E71-41DF-90FD-E9CE57F377AD}"/>
            </a:ext>
          </a:extLst>
        </xdr:cNvPr>
        <xdr:cNvSpPr/>
      </xdr:nvSpPr>
      <xdr:spPr>
        <a:xfrm>
          <a:off x="6231890" y="1055941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F20C8F60-1D9C-4ECA-897C-2C3F290CEDF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8267F6B-871A-47AD-A732-3293ABED252C}"/>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800F4A3-D454-402B-87C2-0F140B1702C2}"/>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5C399B3-FD1C-47CE-977D-FF1F8CA1C01B}"/>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6B7EAE9-55F5-4B07-A418-356871509B6A}"/>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168910</xdr:rowOff>
    </xdr:from>
    <xdr:to>
      <xdr:col>55</xdr:col>
      <xdr:colOff>50800</xdr:colOff>
      <xdr:row>63</xdr:row>
      <xdr:rowOff>99060</xdr:rowOff>
    </xdr:to>
    <xdr:sp macro="" textlink="">
      <xdr:nvSpPr>
        <xdr:cNvPr id="146" name="楕円 145">
          <a:extLst>
            <a:ext uri="{FF2B5EF4-FFF2-40B4-BE49-F238E27FC236}">
              <a16:creationId xmlns:a16="http://schemas.microsoft.com/office/drawing/2014/main" id="{56BAE158-C29E-4EC0-9AA4-5AD073397D7F}"/>
            </a:ext>
          </a:extLst>
        </xdr:cNvPr>
        <xdr:cNvSpPr/>
      </xdr:nvSpPr>
      <xdr:spPr>
        <a:xfrm>
          <a:off x="9394190" y="1080262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147337</xdr:rowOff>
    </xdr:from>
    <xdr:ext cx="469744" cy="259045"/>
    <xdr:sp macro="" textlink="">
      <xdr:nvSpPr>
        <xdr:cNvPr id="147" name="【体育館・プール】&#10;一人当たり面積該当値テキスト">
          <a:extLst>
            <a:ext uri="{FF2B5EF4-FFF2-40B4-BE49-F238E27FC236}">
              <a16:creationId xmlns:a16="http://schemas.microsoft.com/office/drawing/2014/main" id="{F08A788D-115C-413A-A35A-699EA0CCEC46}"/>
            </a:ext>
          </a:extLst>
        </xdr:cNvPr>
        <xdr:cNvSpPr txBox="1"/>
      </xdr:nvSpPr>
      <xdr:spPr>
        <a:xfrm>
          <a:off x="9467850" y="1077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170180</xdr:rowOff>
    </xdr:from>
    <xdr:to>
      <xdr:col>50</xdr:col>
      <xdr:colOff>165100</xdr:colOff>
      <xdr:row>63</xdr:row>
      <xdr:rowOff>100330</xdr:rowOff>
    </xdr:to>
    <xdr:sp macro="" textlink="">
      <xdr:nvSpPr>
        <xdr:cNvPr id="148" name="楕円 147">
          <a:extLst>
            <a:ext uri="{FF2B5EF4-FFF2-40B4-BE49-F238E27FC236}">
              <a16:creationId xmlns:a16="http://schemas.microsoft.com/office/drawing/2014/main" id="{8194C574-25F0-4FF1-A413-DF651178641C}"/>
            </a:ext>
          </a:extLst>
        </xdr:cNvPr>
        <xdr:cNvSpPr/>
      </xdr:nvSpPr>
      <xdr:spPr>
        <a:xfrm>
          <a:off x="8632190" y="108038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48260</xdr:rowOff>
    </xdr:from>
    <xdr:to>
      <xdr:col>55</xdr:col>
      <xdr:colOff>0</xdr:colOff>
      <xdr:row>63</xdr:row>
      <xdr:rowOff>49530</xdr:rowOff>
    </xdr:to>
    <xdr:cxnSp macro="">
      <xdr:nvCxnSpPr>
        <xdr:cNvPr id="149" name="直線コネクタ 148">
          <a:extLst>
            <a:ext uri="{FF2B5EF4-FFF2-40B4-BE49-F238E27FC236}">
              <a16:creationId xmlns:a16="http://schemas.microsoft.com/office/drawing/2014/main" id="{30CA8603-F56F-4F22-8850-BB83FEC95FAD}"/>
            </a:ext>
          </a:extLst>
        </xdr:cNvPr>
        <xdr:cNvCxnSpPr/>
      </xdr:nvCxnSpPr>
      <xdr:spPr>
        <a:xfrm flipV="1">
          <a:off x="8686800" y="10851515"/>
          <a:ext cx="74295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0</xdr:rowOff>
    </xdr:from>
    <xdr:to>
      <xdr:col>46</xdr:col>
      <xdr:colOff>38100</xdr:colOff>
      <xdr:row>63</xdr:row>
      <xdr:rowOff>101600</xdr:rowOff>
    </xdr:to>
    <xdr:sp macro="" textlink="">
      <xdr:nvSpPr>
        <xdr:cNvPr id="150" name="楕円 149">
          <a:extLst>
            <a:ext uri="{FF2B5EF4-FFF2-40B4-BE49-F238E27FC236}">
              <a16:creationId xmlns:a16="http://schemas.microsoft.com/office/drawing/2014/main" id="{F716D13A-E8DF-415A-BBC9-41AB9C95D2BA}"/>
            </a:ext>
          </a:extLst>
        </xdr:cNvPr>
        <xdr:cNvSpPr/>
      </xdr:nvSpPr>
      <xdr:spPr>
        <a:xfrm>
          <a:off x="7846060" y="10801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49530</xdr:rowOff>
    </xdr:from>
    <xdr:to>
      <xdr:col>50</xdr:col>
      <xdr:colOff>114300</xdr:colOff>
      <xdr:row>63</xdr:row>
      <xdr:rowOff>50800</xdr:rowOff>
    </xdr:to>
    <xdr:cxnSp macro="">
      <xdr:nvCxnSpPr>
        <xdr:cNvPr id="151" name="直線コネクタ 150">
          <a:extLst>
            <a:ext uri="{FF2B5EF4-FFF2-40B4-BE49-F238E27FC236}">
              <a16:creationId xmlns:a16="http://schemas.microsoft.com/office/drawing/2014/main" id="{6ECC1A10-4E71-47BF-8E09-C833892582C2}"/>
            </a:ext>
          </a:extLst>
        </xdr:cNvPr>
        <xdr:cNvCxnSpPr/>
      </xdr:nvCxnSpPr>
      <xdr:spPr>
        <a:xfrm flipV="1">
          <a:off x="7889240" y="10854690"/>
          <a:ext cx="79756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1270</xdr:rowOff>
    </xdr:from>
    <xdr:to>
      <xdr:col>41</xdr:col>
      <xdr:colOff>101600</xdr:colOff>
      <xdr:row>63</xdr:row>
      <xdr:rowOff>102870</xdr:rowOff>
    </xdr:to>
    <xdr:sp macro="" textlink="">
      <xdr:nvSpPr>
        <xdr:cNvPr id="152" name="楕円 151">
          <a:extLst>
            <a:ext uri="{FF2B5EF4-FFF2-40B4-BE49-F238E27FC236}">
              <a16:creationId xmlns:a16="http://schemas.microsoft.com/office/drawing/2014/main" id="{6B81056E-2175-4D75-986C-CED97EDB72E3}"/>
            </a:ext>
          </a:extLst>
        </xdr:cNvPr>
        <xdr:cNvSpPr/>
      </xdr:nvSpPr>
      <xdr:spPr>
        <a:xfrm>
          <a:off x="7029450" y="1080262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50800</xdr:rowOff>
    </xdr:from>
    <xdr:to>
      <xdr:col>45</xdr:col>
      <xdr:colOff>177800</xdr:colOff>
      <xdr:row>63</xdr:row>
      <xdr:rowOff>52070</xdr:rowOff>
    </xdr:to>
    <xdr:cxnSp macro="">
      <xdr:nvCxnSpPr>
        <xdr:cNvPr id="153" name="直線コネクタ 152">
          <a:extLst>
            <a:ext uri="{FF2B5EF4-FFF2-40B4-BE49-F238E27FC236}">
              <a16:creationId xmlns:a16="http://schemas.microsoft.com/office/drawing/2014/main" id="{A62D7A4B-B798-4DD3-9C7D-C9B9C743B79B}"/>
            </a:ext>
          </a:extLst>
        </xdr:cNvPr>
        <xdr:cNvCxnSpPr/>
      </xdr:nvCxnSpPr>
      <xdr:spPr>
        <a:xfrm flipV="1">
          <a:off x="7084060" y="10855960"/>
          <a:ext cx="80518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1270</xdr:rowOff>
    </xdr:from>
    <xdr:to>
      <xdr:col>36</xdr:col>
      <xdr:colOff>165100</xdr:colOff>
      <xdr:row>63</xdr:row>
      <xdr:rowOff>102870</xdr:rowOff>
    </xdr:to>
    <xdr:sp macro="" textlink="">
      <xdr:nvSpPr>
        <xdr:cNvPr id="154" name="楕円 153">
          <a:extLst>
            <a:ext uri="{FF2B5EF4-FFF2-40B4-BE49-F238E27FC236}">
              <a16:creationId xmlns:a16="http://schemas.microsoft.com/office/drawing/2014/main" id="{A4C40D6C-44DC-45EB-87D0-F71EAD779A7A}"/>
            </a:ext>
          </a:extLst>
        </xdr:cNvPr>
        <xdr:cNvSpPr/>
      </xdr:nvSpPr>
      <xdr:spPr>
        <a:xfrm>
          <a:off x="6231890" y="1080262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52070</xdr:rowOff>
    </xdr:from>
    <xdr:to>
      <xdr:col>41</xdr:col>
      <xdr:colOff>50800</xdr:colOff>
      <xdr:row>63</xdr:row>
      <xdr:rowOff>52070</xdr:rowOff>
    </xdr:to>
    <xdr:cxnSp macro="">
      <xdr:nvCxnSpPr>
        <xdr:cNvPr id="155" name="直線コネクタ 154">
          <a:extLst>
            <a:ext uri="{FF2B5EF4-FFF2-40B4-BE49-F238E27FC236}">
              <a16:creationId xmlns:a16="http://schemas.microsoft.com/office/drawing/2014/main" id="{45DCE788-01CC-45B5-9A58-F085E5640EBA}"/>
            </a:ext>
          </a:extLst>
        </xdr:cNvPr>
        <xdr:cNvCxnSpPr/>
      </xdr:nvCxnSpPr>
      <xdr:spPr>
        <a:xfrm>
          <a:off x="6286500" y="1085723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156" name="n_1aveValue【体育館・プール】&#10;一人当たり面積">
          <a:extLst>
            <a:ext uri="{FF2B5EF4-FFF2-40B4-BE49-F238E27FC236}">
              <a16:creationId xmlns:a16="http://schemas.microsoft.com/office/drawing/2014/main" id="{0D15CB59-231E-49DF-AA04-938D3E62720E}"/>
            </a:ext>
          </a:extLst>
        </xdr:cNvPr>
        <xdr:cNvSpPr txBox="1"/>
      </xdr:nvSpPr>
      <xdr:spPr>
        <a:xfrm>
          <a:off x="845446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157" name="n_2aveValue【体育館・プール】&#10;一人当たり面積">
          <a:extLst>
            <a:ext uri="{FF2B5EF4-FFF2-40B4-BE49-F238E27FC236}">
              <a16:creationId xmlns:a16="http://schemas.microsoft.com/office/drawing/2014/main" id="{B6D60190-B148-4D25-AE45-89780D7A7BE8}"/>
            </a:ext>
          </a:extLst>
        </xdr:cNvPr>
        <xdr:cNvSpPr txBox="1"/>
      </xdr:nvSpPr>
      <xdr:spPr>
        <a:xfrm>
          <a:off x="767341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158" name="n_3aveValue【体育館・プール】&#10;一人当たり面積">
          <a:extLst>
            <a:ext uri="{FF2B5EF4-FFF2-40B4-BE49-F238E27FC236}">
              <a16:creationId xmlns:a16="http://schemas.microsoft.com/office/drawing/2014/main" id="{B73B8CC1-79E6-4721-B009-527A7EB4EEF7}"/>
            </a:ext>
          </a:extLst>
        </xdr:cNvPr>
        <xdr:cNvSpPr txBox="1"/>
      </xdr:nvSpPr>
      <xdr:spPr>
        <a:xfrm>
          <a:off x="6866332" y="102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49547</xdr:rowOff>
    </xdr:from>
    <xdr:ext cx="469744" cy="259045"/>
    <xdr:sp macro="" textlink="">
      <xdr:nvSpPr>
        <xdr:cNvPr id="159" name="n_4aveValue【体育館・プール】&#10;一人当たり面積">
          <a:extLst>
            <a:ext uri="{FF2B5EF4-FFF2-40B4-BE49-F238E27FC236}">
              <a16:creationId xmlns:a16="http://schemas.microsoft.com/office/drawing/2014/main" id="{6819A2A1-DC1A-4779-9D57-B3CE496C8E98}"/>
            </a:ext>
          </a:extLst>
        </xdr:cNvPr>
        <xdr:cNvSpPr txBox="1"/>
      </xdr:nvSpPr>
      <xdr:spPr>
        <a:xfrm>
          <a:off x="6068772" y="10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91457</xdr:rowOff>
    </xdr:from>
    <xdr:ext cx="469744" cy="259045"/>
    <xdr:sp macro="" textlink="">
      <xdr:nvSpPr>
        <xdr:cNvPr id="160" name="n_1mainValue【体育館・プール】&#10;一人当たり面積">
          <a:extLst>
            <a:ext uri="{FF2B5EF4-FFF2-40B4-BE49-F238E27FC236}">
              <a16:creationId xmlns:a16="http://schemas.microsoft.com/office/drawing/2014/main" id="{25D0B216-40FB-4C7D-B6AF-66C8729D129E}"/>
            </a:ext>
          </a:extLst>
        </xdr:cNvPr>
        <xdr:cNvSpPr txBox="1"/>
      </xdr:nvSpPr>
      <xdr:spPr>
        <a:xfrm>
          <a:off x="845446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92727</xdr:rowOff>
    </xdr:from>
    <xdr:ext cx="469744" cy="259045"/>
    <xdr:sp macro="" textlink="">
      <xdr:nvSpPr>
        <xdr:cNvPr id="161" name="n_2mainValue【体育館・プール】&#10;一人当たり面積">
          <a:extLst>
            <a:ext uri="{FF2B5EF4-FFF2-40B4-BE49-F238E27FC236}">
              <a16:creationId xmlns:a16="http://schemas.microsoft.com/office/drawing/2014/main" id="{4CF9980E-B9DB-4310-90B4-8280C7556994}"/>
            </a:ext>
          </a:extLst>
        </xdr:cNvPr>
        <xdr:cNvSpPr txBox="1"/>
      </xdr:nvSpPr>
      <xdr:spPr>
        <a:xfrm>
          <a:off x="7673417" y="1089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93997</xdr:rowOff>
    </xdr:from>
    <xdr:ext cx="469744" cy="259045"/>
    <xdr:sp macro="" textlink="">
      <xdr:nvSpPr>
        <xdr:cNvPr id="162" name="n_3mainValue【体育館・プール】&#10;一人当たり面積">
          <a:extLst>
            <a:ext uri="{FF2B5EF4-FFF2-40B4-BE49-F238E27FC236}">
              <a16:creationId xmlns:a16="http://schemas.microsoft.com/office/drawing/2014/main" id="{18C5095A-953D-4BCC-8494-90E860B1DD1C}"/>
            </a:ext>
          </a:extLst>
        </xdr:cNvPr>
        <xdr:cNvSpPr txBox="1"/>
      </xdr:nvSpPr>
      <xdr:spPr>
        <a:xfrm>
          <a:off x="6866332"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93997</xdr:rowOff>
    </xdr:from>
    <xdr:ext cx="469744" cy="259045"/>
    <xdr:sp macro="" textlink="">
      <xdr:nvSpPr>
        <xdr:cNvPr id="163" name="n_4mainValue【体育館・プール】&#10;一人当たり面積">
          <a:extLst>
            <a:ext uri="{FF2B5EF4-FFF2-40B4-BE49-F238E27FC236}">
              <a16:creationId xmlns:a16="http://schemas.microsoft.com/office/drawing/2014/main" id="{1974F86E-3701-46AD-859F-5039D08EB530}"/>
            </a:ext>
          </a:extLst>
        </xdr:cNvPr>
        <xdr:cNvSpPr txBox="1"/>
      </xdr:nvSpPr>
      <xdr:spPr>
        <a:xfrm>
          <a:off x="6068772"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84AE338A-BF7D-478B-ADEF-86B4AA8F73F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31B6B6C5-2D53-4C83-9F08-DA87414BEF4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B3877F8F-D8AE-43AB-B68E-AE0F4B4ECB3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E770311A-3986-437B-9EC8-967995856D10}"/>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8211757-42FD-4711-8A4F-14D00380BA7E}"/>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A1062A90-C237-4250-83AD-934992B58502}"/>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544634B2-C8B1-435B-AA78-38AC6CA5F435}"/>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30F1CAEF-3E89-4952-A1D1-11B16CA8496F}"/>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id="{46AC0317-6F4C-4237-8567-1D5B33C78986}"/>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id="{282DB74E-EC4B-4DEF-8F86-52B5C17318F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id="{FA7874B0-B46A-444B-BE56-69BF47D4D605}"/>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id="{7CA6729E-A097-4159-8FDE-CDD2BC4084C2}"/>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id="{98AC2AA1-845C-47EB-9E74-E525E1C4F19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id="{68796C7D-C0A8-495E-B2ED-CBE8FCD5F886}"/>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id="{D2911F88-79FA-45A9-940D-4958BBC2B103}"/>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id="{89B44CB1-A668-4A13-8E84-17587E18338D}"/>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a:extLst>
            <a:ext uri="{FF2B5EF4-FFF2-40B4-BE49-F238E27FC236}">
              <a16:creationId xmlns:a16="http://schemas.microsoft.com/office/drawing/2014/main" id="{8948449A-2460-4AC5-BE19-54D89075186F}"/>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a:extLst>
            <a:ext uri="{FF2B5EF4-FFF2-40B4-BE49-F238E27FC236}">
              <a16:creationId xmlns:a16="http://schemas.microsoft.com/office/drawing/2014/main" id="{3D5CC911-5FCA-40DF-8431-FA63B5A1BB7F}"/>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a:extLst>
            <a:ext uri="{FF2B5EF4-FFF2-40B4-BE49-F238E27FC236}">
              <a16:creationId xmlns:a16="http://schemas.microsoft.com/office/drawing/2014/main" id="{38224A11-972B-45F6-9F97-842045D1D4E7}"/>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a:extLst>
            <a:ext uri="{FF2B5EF4-FFF2-40B4-BE49-F238E27FC236}">
              <a16:creationId xmlns:a16="http://schemas.microsoft.com/office/drawing/2014/main" id="{B57712F2-942D-4CF7-BC67-DF64F4E0CC48}"/>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a:extLst>
            <a:ext uri="{FF2B5EF4-FFF2-40B4-BE49-F238E27FC236}">
              <a16:creationId xmlns:a16="http://schemas.microsoft.com/office/drawing/2014/main" id="{5DF7AFCA-18CA-418C-83A2-5E576F34C250}"/>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a:extLst>
            <a:ext uri="{FF2B5EF4-FFF2-40B4-BE49-F238E27FC236}">
              <a16:creationId xmlns:a16="http://schemas.microsoft.com/office/drawing/2014/main" id="{5932C7B1-2450-4AB1-9818-DFDFB29DC88F}"/>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a:extLst>
            <a:ext uri="{FF2B5EF4-FFF2-40B4-BE49-F238E27FC236}">
              <a16:creationId xmlns:a16="http://schemas.microsoft.com/office/drawing/2014/main" id="{A0F66913-7254-495C-99F7-9A76FE486F3F}"/>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a:extLst>
            <a:ext uri="{FF2B5EF4-FFF2-40B4-BE49-F238E27FC236}">
              <a16:creationId xmlns:a16="http://schemas.microsoft.com/office/drawing/2014/main" id="{765DF5F2-E4C8-492A-A8A7-E84D27670EBE}"/>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8" name="正方形/長方形 187">
          <a:extLst>
            <a:ext uri="{FF2B5EF4-FFF2-40B4-BE49-F238E27FC236}">
              <a16:creationId xmlns:a16="http://schemas.microsoft.com/office/drawing/2014/main" id="{73CF369D-D3F2-4525-88A1-B64EAE5204EA}"/>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9" name="正方形/長方形 188">
          <a:extLst>
            <a:ext uri="{FF2B5EF4-FFF2-40B4-BE49-F238E27FC236}">
              <a16:creationId xmlns:a16="http://schemas.microsoft.com/office/drawing/2014/main" id="{006980C5-6A3D-4C17-B80E-18DA3FE12F39}"/>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0" name="正方形/長方形 189">
          <a:extLst>
            <a:ext uri="{FF2B5EF4-FFF2-40B4-BE49-F238E27FC236}">
              <a16:creationId xmlns:a16="http://schemas.microsoft.com/office/drawing/2014/main" id="{4D865869-11FA-47A9-82A8-B9CA9D48E61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1" name="正方形/長方形 190">
          <a:extLst>
            <a:ext uri="{FF2B5EF4-FFF2-40B4-BE49-F238E27FC236}">
              <a16:creationId xmlns:a16="http://schemas.microsoft.com/office/drawing/2014/main" id="{44D24161-651E-4F9A-80A2-06B10C624DC6}"/>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2" name="正方形/長方形 191">
          <a:extLst>
            <a:ext uri="{FF2B5EF4-FFF2-40B4-BE49-F238E27FC236}">
              <a16:creationId xmlns:a16="http://schemas.microsoft.com/office/drawing/2014/main" id="{C105E228-33AC-4399-B8C1-B96862A6FF5D}"/>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3" name="正方形/長方形 192">
          <a:extLst>
            <a:ext uri="{FF2B5EF4-FFF2-40B4-BE49-F238E27FC236}">
              <a16:creationId xmlns:a16="http://schemas.microsoft.com/office/drawing/2014/main" id="{56B37466-FD8A-4310-8C30-19939FE0A93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4" name="正方形/長方形 193">
          <a:extLst>
            <a:ext uri="{FF2B5EF4-FFF2-40B4-BE49-F238E27FC236}">
              <a16:creationId xmlns:a16="http://schemas.microsoft.com/office/drawing/2014/main" id="{4165A3E9-D8B7-43DC-8F26-E7F6EE285A0B}"/>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5" name="正方形/長方形 194">
          <a:extLst>
            <a:ext uri="{FF2B5EF4-FFF2-40B4-BE49-F238E27FC236}">
              <a16:creationId xmlns:a16="http://schemas.microsoft.com/office/drawing/2014/main" id="{8B9AFC7F-7FE4-407E-AB11-F52E3A89722A}"/>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6" name="正方形/長方形 195">
          <a:extLst>
            <a:ext uri="{FF2B5EF4-FFF2-40B4-BE49-F238E27FC236}">
              <a16:creationId xmlns:a16="http://schemas.microsoft.com/office/drawing/2014/main" id="{AE065722-D084-4777-8379-61AC928393E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7" name="正方形/長方形 196">
          <a:extLst>
            <a:ext uri="{FF2B5EF4-FFF2-40B4-BE49-F238E27FC236}">
              <a16:creationId xmlns:a16="http://schemas.microsoft.com/office/drawing/2014/main" id="{48732B17-EA33-457E-8447-47E7A1AFA028}"/>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8" name="正方形/長方形 197">
          <a:extLst>
            <a:ext uri="{FF2B5EF4-FFF2-40B4-BE49-F238E27FC236}">
              <a16:creationId xmlns:a16="http://schemas.microsoft.com/office/drawing/2014/main" id="{1244A0CF-C8F9-4AEA-9CA6-ADE15C4B604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9" name="正方形/長方形 198">
          <a:extLst>
            <a:ext uri="{FF2B5EF4-FFF2-40B4-BE49-F238E27FC236}">
              <a16:creationId xmlns:a16="http://schemas.microsoft.com/office/drawing/2014/main" id="{F096F81F-4E43-407E-982A-54CA694EE472}"/>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0" name="正方形/長方形 199">
          <a:extLst>
            <a:ext uri="{FF2B5EF4-FFF2-40B4-BE49-F238E27FC236}">
              <a16:creationId xmlns:a16="http://schemas.microsoft.com/office/drawing/2014/main" id="{87161DD7-9FA4-40C2-873F-C524772F601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1" name="正方形/長方形 200">
          <a:extLst>
            <a:ext uri="{FF2B5EF4-FFF2-40B4-BE49-F238E27FC236}">
              <a16:creationId xmlns:a16="http://schemas.microsoft.com/office/drawing/2014/main" id="{3BC0E906-4421-4413-8083-5AF1B0A95D09}"/>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2" name="正方形/長方形 201">
          <a:extLst>
            <a:ext uri="{FF2B5EF4-FFF2-40B4-BE49-F238E27FC236}">
              <a16:creationId xmlns:a16="http://schemas.microsoft.com/office/drawing/2014/main" id="{4B569167-633E-4F11-BF82-784DA58F1CD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3" name="正方形/長方形 202">
          <a:extLst>
            <a:ext uri="{FF2B5EF4-FFF2-40B4-BE49-F238E27FC236}">
              <a16:creationId xmlns:a16="http://schemas.microsoft.com/office/drawing/2014/main" id="{79402A89-D688-4E17-8CCC-BB4D481D1C31}"/>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4" name="テキスト ボックス 203">
          <a:extLst>
            <a:ext uri="{FF2B5EF4-FFF2-40B4-BE49-F238E27FC236}">
              <a16:creationId xmlns:a16="http://schemas.microsoft.com/office/drawing/2014/main" id="{09F5C1C4-1341-478A-9C41-7E66CADE510D}"/>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5" name="直線コネクタ 204">
          <a:extLst>
            <a:ext uri="{FF2B5EF4-FFF2-40B4-BE49-F238E27FC236}">
              <a16:creationId xmlns:a16="http://schemas.microsoft.com/office/drawing/2014/main" id="{76AC5440-91EA-4080-95AE-35E22D5E6EEA}"/>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6" name="テキスト ボックス 205">
          <a:extLst>
            <a:ext uri="{FF2B5EF4-FFF2-40B4-BE49-F238E27FC236}">
              <a16:creationId xmlns:a16="http://schemas.microsoft.com/office/drawing/2014/main" id="{A5512687-5A99-443D-B0AB-822488183141}"/>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7" name="直線コネクタ 206">
          <a:extLst>
            <a:ext uri="{FF2B5EF4-FFF2-40B4-BE49-F238E27FC236}">
              <a16:creationId xmlns:a16="http://schemas.microsoft.com/office/drawing/2014/main" id="{9F89851E-5A23-482C-B8EE-77B583C62B2D}"/>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8" name="テキスト ボックス 207">
          <a:extLst>
            <a:ext uri="{FF2B5EF4-FFF2-40B4-BE49-F238E27FC236}">
              <a16:creationId xmlns:a16="http://schemas.microsoft.com/office/drawing/2014/main" id="{7B41453E-0958-4475-8856-C03555517DA1}"/>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9" name="直線コネクタ 208">
          <a:extLst>
            <a:ext uri="{FF2B5EF4-FFF2-40B4-BE49-F238E27FC236}">
              <a16:creationId xmlns:a16="http://schemas.microsoft.com/office/drawing/2014/main" id="{C59C52F8-84CB-456F-BE6F-FBB7DC7AADE1}"/>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0" name="テキスト ボックス 209">
          <a:extLst>
            <a:ext uri="{FF2B5EF4-FFF2-40B4-BE49-F238E27FC236}">
              <a16:creationId xmlns:a16="http://schemas.microsoft.com/office/drawing/2014/main" id="{EFE82BEA-DBF4-4784-AF34-FF5B96BD539E}"/>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1" name="直線コネクタ 210">
          <a:extLst>
            <a:ext uri="{FF2B5EF4-FFF2-40B4-BE49-F238E27FC236}">
              <a16:creationId xmlns:a16="http://schemas.microsoft.com/office/drawing/2014/main" id="{AE80FAD1-241D-48B0-A3C7-9D63A3A47F6D}"/>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2" name="テキスト ボックス 211">
          <a:extLst>
            <a:ext uri="{FF2B5EF4-FFF2-40B4-BE49-F238E27FC236}">
              <a16:creationId xmlns:a16="http://schemas.microsoft.com/office/drawing/2014/main" id="{937A6EE1-B0E9-421A-9A98-3DB69664FF0E}"/>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3" name="直線コネクタ 212">
          <a:extLst>
            <a:ext uri="{FF2B5EF4-FFF2-40B4-BE49-F238E27FC236}">
              <a16:creationId xmlns:a16="http://schemas.microsoft.com/office/drawing/2014/main" id="{A6BDAFB7-54F9-432B-9C7A-E78CE827A10B}"/>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4" name="テキスト ボックス 213">
          <a:extLst>
            <a:ext uri="{FF2B5EF4-FFF2-40B4-BE49-F238E27FC236}">
              <a16:creationId xmlns:a16="http://schemas.microsoft.com/office/drawing/2014/main" id="{B3520101-2010-40DC-81D3-402F88D4D31E}"/>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5" name="直線コネクタ 214">
          <a:extLst>
            <a:ext uri="{FF2B5EF4-FFF2-40B4-BE49-F238E27FC236}">
              <a16:creationId xmlns:a16="http://schemas.microsoft.com/office/drawing/2014/main" id="{5DA356A9-A78C-4395-BF05-353611EBC1BF}"/>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6" name="テキスト ボックス 215">
          <a:extLst>
            <a:ext uri="{FF2B5EF4-FFF2-40B4-BE49-F238E27FC236}">
              <a16:creationId xmlns:a16="http://schemas.microsoft.com/office/drawing/2014/main" id="{61246B7C-6C77-4848-8812-888A8867A087}"/>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7" name="直線コネクタ 216">
          <a:extLst>
            <a:ext uri="{FF2B5EF4-FFF2-40B4-BE49-F238E27FC236}">
              <a16:creationId xmlns:a16="http://schemas.microsoft.com/office/drawing/2014/main" id="{787BD636-775C-4CE7-813D-9359D604722F}"/>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8" name="テキスト ボックス 217">
          <a:extLst>
            <a:ext uri="{FF2B5EF4-FFF2-40B4-BE49-F238E27FC236}">
              <a16:creationId xmlns:a16="http://schemas.microsoft.com/office/drawing/2014/main" id="{7C239CA4-3AC4-4355-810F-350774E7A73F}"/>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9" name="【一般廃棄物処理施設】&#10;有形固定資産減価償却率グラフ枠">
          <a:extLst>
            <a:ext uri="{FF2B5EF4-FFF2-40B4-BE49-F238E27FC236}">
              <a16:creationId xmlns:a16="http://schemas.microsoft.com/office/drawing/2014/main" id="{9CA72684-6C03-4DA8-A104-42F35DCD919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220" name="直線コネクタ 219">
          <a:extLst>
            <a:ext uri="{FF2B5EF4-FFF2-40B4-BE49-F238E27FC236}">
              <a16:creationId xmlns:a16="http://schemas.microsoft.com/office/drawing/2014/main" id="{E863CCB7-EFFB-460A-8333-58A3E627C5F7}"/>
            </a:ext>
          </a:extLst>
        </xdr:cNvPr>
        <xdr:cNvCxnSpPr/>
      </xdr:nvCxnSpPr>
      <xdr:spPr>
        <a:xfrm flipV="1">
          <a:off x="1470342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1" name="【一般廃棄物処理施設】&#10;有形固定資産減価償却率最小値テキスト">
          <a:extLst>
            <a:ext uri="{FF2B5EF4-FFF2-40B4-BE49-F238E27FC236}">
              <a16:creationId xmlns:a16="http://schemas.microsoft.com/office/drawing/2014/main" id="{F6DAE8CF-6377-4DDF-B29D-EB44C621A45D}"/>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2" name="直線コネクタ 221">
          <a:extLst>
            <a:ext uri="{FF2B5EF4-FFF2-40B4-BE49-F238E27FC236}">
              <a16:creationId xmlns:a16="http://schemas.microsoft.com/office/drawing/2014/main" id="{1655BE8B-EB85-4FDA-AFD5-ABE0B4966408}"/>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223" name="【一般廃棄物処理施設】&#10;有形固定資産減価償却率最大値テキスト">
          <a:extLst>
            <a:ext uri="{FF2B5EF4-FFF2-40B4-BE49-F238E27FC236}">
              <a16:creationId xmlns:a16="http://schemas.microsoft.com/office/drawing/2014/main" id="{5B5873E6-7DB3-4227-83E1-35CE1DF8CB93}"/>
            </a:ext>
          </a:extLst>
        </xdr:cNvPr>
        <xdr:cNvSpPr txBox="1"/>
      </xdr:nvSpPr>
      <xdr:spPr>
        <a:xfrm>
          <a:off x="1474216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224" name="直線コネクタ 223">
          <a:extLst>
            <a:ext uri="{FF2B5EF4-FFF2-40B4-BE49-F238E27FC236}">
              <a16:creationId xmlns:a16="http://schemas.microsoft.com/office/drawing/2014/main" id="{3BE5AC0F-D005-480C-9CF1-31095072B1F9}"/>
            </a:ext>
          </a:extLst>
        </xdr:cNvPr>
        <xdr:cNvCxnSpPr/>
      </xdr:nvCxnSpPr>
      <xdr:spPr>
        <a:xfrm>
          <a:off x="14611350" y="5863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225" name="【一般廃棄物処理施設】&#10;有形固定資産減価償却率平均値テキスト">
          <a:extLst>
            <a:ext uri="{FF2B5EF4-FFF2-40B4-BE49-F238E27FC236}">
              <a16:creationId xmlns:a16="http://schemas.microsoft.com/office/drawing/2014/main" id="{56F85D9F-D904-43AF-9FA0-6DCD902FD9B2}"/>
            </a:ext>
          </a:extLst>
        </xdr:cNvPr>
        <xdr:cNvSpPr txBox="1"/>
      </xdr:nvSpPr>
      <xdr:spPr>
        <a:xfrm>
          <a:off x="1474216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226" name="フローチャート: 判断 225">
          <a:extLst>
            <a:ext uri="{FF2B5EF4-FFF2-40B4-BE49-F238E27FC236}">
              <a16:creationId xmlns:a16="http://schemas.microsoft.com/office/drawing/2014/main" id="{3FAF54FD-DF21-44A2-A385-5EEED7F191A4}"/>
            </a:ext>
          </a:extLst>
        </xdr:cNvPr>
        <xdr:cNvSpPr/>
      </xdr:nvSpPr>
      <xdr:spPr>
        <a:xfrm>
          <a:off x="14649450" y="65062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227" name="フローチャート: 判断 226">
          <a:extLst>
            <a:ext uri="{FF2B5EF4-FFF2-40B4-BE49-F238E27FC236}">
              <a16:creationId xmlns:a16="http://schemas.microsoft.com/office/drawing/2014/main" id="{288F779E-0B53-4D39-A8E6-A4ADC9A0E60F}"/>
            </a:ext>
          </a:extLst>
        </xdr:cNvPr>
        <xdr:cNvSpPr/>
      </xdr:nvSpPr>
      <xdr:spPr>
        <a:xfrm>
          <a:off x="13887450" y="64852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228" name="フローチャート: 判断 227">
          <a:extLst>
            <a:ext uri="{FF2B5EF4-FFF2-40B4-BE49-F238E27FC236}">
              <a16:creationId xmlns:a16="http://schemas.microsoft.com/office/drawing/2014/main" id="{9172E70F-CC37-48BD-8C9B-7583170CD3CA}"/>
            </a:ext>
          </a:extLst>
        </xdr:cNvPr>
        <xdr:cNvSpPr/>
      </xdr:nvSpPr>
      <xdr:spPr>
        <a:xfrm>
          <a:off x="13089890" y="65081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229" name="フローチャート: 判断 228">
          <a:extLst>
            <a:ext uri="{FF2B5EF4-FFF2-40B4-BE49-F238E27FC236}">
              <a16:creationId xmlns:a16="http://schemas.microsoft.com/office/drawing/2014/main" id="{7A143A05-8C71-46AF-9102-7B889543940D}"/>
            </a:ext>
          </a:extLst>
        </xdr:cNvPr>
        <xdr:cNvSpPr/>
      </xdr:nvSpPr>
      <xdr:spPr>
        <a:xfrm>
          <a:off x="12303760" y="6399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230" name="フローチャート: 判断 229">
          <a:extLst>
            <a:ext uri="{FF2B5EF4-FFF2-40B4-BE49-F238E27FC236}">
              <a16:creationId xmlns:a16="http://schemas.microsoft.com/office/drawing/2014/main" id="{D4405FE9-DD0A-4017-B206-8B223362182D}"/>
            </a:ext>
          </a:extLst>
        </xdr:cNvPr>
        <xdr:cNvSpPr/>
      </xdr:nvSpPr>
      <xdr:spPr>
        <a:xfrm>
          <a:off x="11487150" y="63995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4DE44083-C93C-49F1-A7B8-A5D0CFE1BA79}"/>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EFFD287C-0041-44C3-BA44-5D2B2AE318B0}"/>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5F9A1999-4EB6-423D-8C61-74C9B7C820E7}"/>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43D8FB67-632E-48FB-AB5F-F79C32E90605}"/>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5EF935B-CD10-49AE-9E2C-3A583D89B6A1}"/>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57785</xdr:rowOff>
    </xdr:from>
    <xdr:to>
      <xdr:col>85</xdr:col>
      <xdr:colOff>177800</xdr:colOff>
      <xdr:row>40</xdr:row>
      <xdr:rowOff>159385</xdr:rowOff>
    </xdr:to>
    <xdr:sp macro="" textlink="">
      <xdr:nvSpPr>
        <xdr:cNvPr id="236" name="楕円 235">
          <a:extLst>
            <a:ext uri="{FF2B5EF4-FFF2-40B4-BE49-F238E27FC236}">
              <a16:creationId xmlns:a16="http://schemas.microsoft.com/office/drawing/2014/main" id="{4E67E450-4724-4370-BCD8-F197D28B9CFF}"/>
            </a:ext>
          </a:extLst>
        </xdr:cNvPr>
        <xdr:cNvSpPr/>
      </xdr:nvSpPr>
      <xdr:spPr>
        <a:xfrm>
          <a:off x="14649450" y="691197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36212</xdr:rowOff>
    </xdr:from>
    <xdr:ext cx="405111" cy="259045"/>
    <xdr:sp macro="" textlink="">
      <xdr:nvSpPr>
        <xdr:cNvPr id="237" name="【一般廃棄物処理施設】&#10;有形固定資産減価償却率該当値テキスト">
          <a:extLst>
            <a:ext uri="{FF2B5EF4-FFF2-40B4-BE49-F238E27FC236}">
              <a16:creationId xmlns:a16="http://schemas.microsoft.com/office/drawing/2014/main" id="{77FAD9C1-6856-406E-BA0B-AB71CAE9A5EF}"/>
            </a:ext>
          </a:extLst>
        </xdr:cNvPr>
        <xdr:cNvSpPr txBox="1"/>
      </xdr:nvSpPr>
      <xdr:spPr>
        <a:xfrm>
          <a:off x="14742160"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15875</xdr:rowOff>
    </xdr:from>
    <xdr:to>
      <xdr:col>81</xdr:col>
      <xdr:colOff>101600</xdr:colOff>
      <xdr:row>40</xdr:row>
      <xdr:rowOff>117475</xdr:rowOff>
    </xdr:to>
    <xdr:sp macro="" textlink="">
      <xdr:nvSpPr>
        <xdr:cNvPr id="238" name="楕円 237">
          <a:extLst>
            <a:ext uri="{FF2B5EF4-FFF2-40B4-BE49-F238E27FC236}">
              <a16:creationId xmlns:a16="http://schemas.microsoft.com/office/drawing/2014/main" id="{DED7EB58-35C4-4719-8490-CF6B97EE6CBA}"/>
            </a:ext>
          </a:extLst>
        </xdr:cNvPr>
        <xdr:cNvSpPr/>
      </xdr:nvSpPr>
      <xdr:spPr>
        <a:xfrm>
          <a:off x="13887450" y="68776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66675</xdr:rowOff>
    </xdr:from>
    <xdr:to>
      <xdr:col>85</xdr:col>
      <xdr:colOff>127000</xdr:colOff>
      <xdr:row>40</xdr:row>
      <xdr:rowOff>108585</xdr:rowOff>
    </xdr:to>
    <xdr:cxnSp macro="">
      <xdr:nvCxnSpPr>
        <xdr:cNvPr id="239" name="直線コネクタ 238">
          <a:extLst>
            <a:ext uri="{FF2B5EF4-FFF2-40B4-BE49-F238E27FC236}">
              <a16:creationId xmlns:a16="http://schemas.microsoft.com/office/drawing/2014/main" id="{16F0606E-AF58-4A83-88B9-00A1A8D3A85D}"/>
            </a:ext>
          </a:extLst>
        </xdr:cNvPr>
        <xdr:cNvCxnSpPr/>
      </xdr:nvCxnSpPr>
      <xdr:spPr>
        <a:xfrm>
          <a:off x="13942060" y="692277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145415</xdr:rowOff>
    </xdr:from>
    <xdr:to>
      <xdr:col>76</xdr:col>
      <xdr:colOff>165100</xdr:colOff>
      <xdr:row>40</xdr:row>
      <xdr:rowOff>75565</xdr:rowOff>
    </xdr:to>
    <xdr:sp macro="" textlink="">
      <xdr:nvSpPr>
        <xdr:cNvPr id="240" name="楕円 239">
          <a:extLst>
            <a:ext uri="{FF2B5EF4-FFF2-40B4-BE49-F238E27FC236}">
              <a16:creationId xmlns:a16="http://schemas.microsoft.com/office/drawing/2014/main" id="{A075ED15-FA22-48FF-B3FD-23359257C856}"/>
            </a:ext>
          </a:extLst>
        </xdr:cNvPr>
        <xdr:cNvSpPr/>
      </xdr:nvSpPr>
      <xdr:spPr>
        <a:xfrm>
          <a:off x="13089890" y="68300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24765</xdr:rowOff>
    </xdr:from>
    <xdr:to>
      <xdr:col>81</xdr:col>
      <xdr:colOff>50800</xdr:colOff>
      <xdr:row>40</xdr:row>
      <xdr:rowOff>66675</xdr:rowOff>
    </xdr:to>
    <xdr:cxnSp macro="">
      <xdr:nvCxnSpPr>
        <xdr:cNvPr id="241" name="直線コネクタ 240">
          <a:extLst>
            <a:ext uri="{FF2B5EF4-FFF2-40B4-BE49-F238E27FC236}">
              <a16:creationId xmlns:a16="http://schemas.microsoft.com/office/drawing/2014/main" id="{77ECB609-F46F-4AAD-A2B2-FFC0AD7DE8F1}"/>
            </a:ext>
          </a:extLst>
        </xdr:cNvPr>
        <xdr:cNvCxnSpPr/>
      </xdr:nvCxnSpPr>
      <xdr:spPr>
        <a:xfrm>
          <a:off x="13144500" y="687895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103505</xdr:rowOff>
    </xdr:from>
    <xdr:to>
      <xdr:col>72</xdr:col>
      <xdr:colOff>38100</xdr:colOff>
      <xdr:row>40</xdr:row>
      <xdr:rowOff>33655</xdr:rowOff>
    </xdr:to>
    <xdr:sp macro="" textlink="">
      <xdr:nvSpPr>
        <xdr:cNvPr id="242" name="楕円 241">
          <a:extLst>
            <a:ext uri="{FF2B5EF4-FFF2-40B4-BE49-F238E27FC236}">
              <a16:creationId xmlns:a16="http://schemas.microsoft.com/office/drawing/2014/main" id="{B22574CA-D620-42A0-90E5-3F87DDFFF1A1}"/>
            </a:ext>
          </a:extLst>
        </xdr:cNvPr>
        <xdr:cNvSpPr/>
      </xdr:nvSpPr>
      <xdr:spPr>
        <a:xfrm>
          <a:off x="12303760" y="6788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154305</xdr:rowOff>
    </xdr:from>
    <xdr:to>
      <xdr:col>76</xdr:col>
      <xdr:colOff>114300</xdr:colOff>
      <xdr:row>40</xdr:row>
      <xdr:rowOff>24765</xdr:rowOff>
    </xdr:to>
    <xdr:cxnSp macro="">
      <xdr:nvCxnSpPr>
        <xdr:cNvPr id="243" name="直線コネクタ 242">
          <a:extLst>
            <a:ext uri="{FF2B5EF4-FFF2-40B4-BE49-F238E27FC236}">
              <a16:creationId xmlns:a16="http://schemas.microsoft.com/office/drawing/2014/main" id="{DD37CEB9-DC2B-46E7-A71D-70D2A4D942EE}"/>
            </a:ext>
          </a:extLst>
        </xdr:cNvPr>
        <xdr:cNvCxnSpPr/>
      </xdr:nvCxnSpPr>
      <xdr:spPr>
        <a:xfrm>
          <a:off x="12346940" y="684085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57785</xdr:rowOff>
    </xdr:from>
    <xdr:to>
      <xdr:col>67</xdr:col>
      <xdr:colOff>101600</xdr:colOff>
      <xdr:row>39</xdr:row>
      <xdr:rowOff>159385</xdr:rowOff>
    </xdr:to>
    <xdr:sp macro="" textlink="">
      <xdr:nvSpPr>
        <xdr:cNvPr id="244" name="楕円 243">
          <a:extLst>
            <a:ext uri="{FF2B5EF4-FFF2-40B4-BE49-F238E27FC236}">
              <a16:creationId xmlns:a16="http://schemas.microsoft.com/office/drawing/2014/main" id="{7B708D68-1394-408E-A639-E40BD11A237E}"/>
            </a:ext>
          </a:extLst>
        </xdr:cNvPr>
        <xdr:cNvSpPr/>
      </xdr:nvSpPr>
      <xdr:spPr>
        <a:xfrm>
          <a:off x="11487150" y="674052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108585</xdr:rowOff>
    </xdr:from>
    <xdr:to>
      <xdr:col>71</xdr:col>
      <xdr:colOff>177800</xdr:colOff>
      <xdr:row>39</xdr:row>
      <xdr:rowOff>154305</xdr:rowOff>
    </xdr:to>
    <xdr:cxnSp macro="">
      <xdr:nvCxnSpPr>
        <xdr:cNvPr id="245" name="直線コネクタ 244">
          <a:extLst>
            <a:ext uri="{FF2B5EF4-FFF2-40B4-BE49-F238E27FC236}">
              <a16:creationId xmlns:a16="http://schemas.microsoft.com/office/drawing/2014/main" id="{36815CC9-4D69-4578-8D43-18888576F973}"/>
            </a:ext>
          </a:extLst>
        </xdr:cNvPr>
        <xdr:cNvCxnSpPr/>
      </xdr:nvCxnSpPr>
      <xdr:spPr>
        <a:xfrm>
          <a:off x="11541760" y="6793230"/>
          <a:ext cx="80518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246" name="n_1aveValue【一般廃棄物処理施設】&#10;有形固定資産減価償却率">
          <a:extLst>
            <a:ext uri="{FF2B5EF4-FFF2-40B4-BE49-F238E27FC236}">
              <a16:creationId xmlns:a16="http://schemas.microsoft.com/office/drawing/2014/main" id="{8ECEFF97-4CB7-4973-8F29-F4FD05446B8F}"/>
            </a:ext>
          </a:extLst>
        </xdr:cNvPr>
        <xdr:cNvSpPr txBox="1"/>
      </xdr:nvSpPr>
      <xdr:spPr>
        <a:xfrm>
          <a:off x="1373823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247" name="n_2aveValue【一般廃棄物処理施設】&#10;有形固定資産減価償却率">
          <a:extLst>
            <a:ext uri="{FF2B5EF4-FFF2-40B4-BE49-F238E27FC236}">
              <a16:creationId xmlns:a16="http://schemas.microsoft.com/office/drawing/2014/main" id="{9F0FF595-46DE-4607-AE20-CF6CEA34747A}"/>
            </a:ext>
          </a:extLst>
        </xdr:cNvPr>
        <xdr:cNvSpPr txBox="1"/>
      </xdr:nvSpPr>
      <xdr:spPr>
        <a:xfrm>
          <a:off x="1295718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248" name="n_3aveValue【一般廃棄物処理施設】&#10;有形固定資産減価償却率">
          <a:extLst>
            <a:ext uri="{FF2B5EF4-FFF2-40B4-BE49-F238E27FC236}">
              <a16:creationId xmlns:a16="http://schemas.microsoft.com/office/drawing/2014/main" id="{471FCABE-9234-4A47-9F94-65E95C6B9379}"/>
            </a:ext>
          </a:extLst>
        </xdr:cNvPr>
        <xdr:cNvSpPr txBox="1"/>
      </xdr:nvSpPr>
      <xdr:spPr>
        <a:xfrm>
          <a:off x="1217105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249" name="n_4aveValue【一般廃棄物処理施設】&#10;有形固定資産減価償却率">
          <a:extLst>
            <a:ext uri="{FF2B5EF4-FFF2-40B4-BE49-F238E27FC236}">
              <a16:creationId xmlns:a16="http://schemas.microsoft.com/office/drawing/2014/main" id="{98E436AF-193A-45A6-AE42-DF1E3534ED12}"/>
            </a:ext>
          </a:extLst>
        </xdr:cNvPr>
        <xdr:cNvSpPr txBox="1"/>
      </xdr:nvSpPr>
      <xdr:spPr>
        <a:xfrm>
          <a:off x="113544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108602</xdr:rowOff>
    </xdr:from>
    <xdr:ext cx="405111" cy="259045"/>
    <xdr:sp macro="" textlink="">
      <xdr:nvSpPr>
        <xdr:cNvPr id="250" name="n_1mainValue【一般廃棄物処理施設】&#10;有形固定資産減価償却率">
          <a:extLst>
            <a:ext uri="{FF2B5EF4-FFF2-40B4-BE49-F238E27FC236}">
              <a16:creationId xmlns:a16="http://schemas.microsoft.com/office/drawing/2014/main" id="{F1AB6E56-3E30-47F9-A3D0-1CEE0C6F1D9E}"/>
            </a:ext>
          </a:extLst>
        </xdr:cNvPr>
        <xdr:cNvSpPr txBox="1"/>
      </xdr:nvSpPr>
      <xdr:spPr>
        <a:xfrm>
          <a:off x="1373823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66692</xdr:rowOff>
    </xdr:from>
    <xdr:ext cx="405111" cy="259045"/>
    <xdr:sp macro="" textlink="">
      <xdr:nvSpPr>
        <xdr:cNvPr id="251" name="n_2mainValue【一般廃棄物処理施設】&#10;有形固定資産減価償却率">
          <a:extLst>
            <a:ext uri="{FF2B5EF4-FFF2-40B4-BE49-F238E27FC236}">
              <a16:creationId xmlns:a16="http://schemas.microsoft.com/office/drawing/2014/main" id="{7E1BC3A0-4F2A-4689-A6BD-3AF11CB99A09}"/>
            </a:ext>
          </a:extLst>
        </xdr:cNvPr>
        <xdr:cNvSpPr txBox="1"/>
      </xdr:nvSpPr>
      <xdr:spPr>
        <a:xfrm>
          <a:off x="1295718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24782</xdr:rowOff>
    </xdr:from>
    <xdr:ext cx="405111" cy="259045"/>
    <xdr:sp macro="" textlink="">
      <xdr:nvSpPr>
        <xdr:cNvPr id="252" name="n_3mainValue【一般廃棄物処理施設】&#10;有形固定資産減価償却率">
          <a:extLst>
            <a:ext uri="{FF2B5EF4-FFF2-40B4-BE49-F238E27FC236}">
              <a16:creationId xmlns:a16="http://schemas.microsoft.com/office/drawing/2014/main" id="{8D78CE12-D33C-4912-B41E-8576D727E57C}"/>
            </a:ext>
          </a:extLst>
        </xdr:cNvPr>
        <xdr:cNvSpPr txBox="1"/>
      </xdr:nvSpPr>
      <xdr:spPr>
        <a:xfrm>
          <a:off x="1217105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150512</xdr:rowOff>
    </xdr:from>
    <xdr:ext cx="405111" cy="259045"/>
    <xdr:sp macro="" textlink="">
      <xdr:nvSpPr>
        <xdr:cNvPr id="253" name="n_4mainValue【一般廃棄物処理施設】&#10;有形固定資産減価償却率">
          <a:extLst>
            <a:ext uri="{FF2B5EF4-FFF2-40B4-BE49-F238E27FC236}">
              <a16:creationId xmlns:a16="http://schemas.microsoft.com/office/drawing/2014/main" id="{89FC8D3B-AD04-4854-A7CB-9CA8F3B67F18}"/>
            </a:ext>
          </a:extLst>
        </xdr:cNvPr>
        <xdr:cNvSpPr txBox="1"/>
      </xdr:nvSpPr>
      <xdr:spPr>
        <a:xfrm>
          <a:off x="113544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4" name="正方形/長方形 253">
          <a:extLst>
            <a:ext uri="{FF2B5EF4-FFF2-40B4-BE49-F238E27FC236}">
              <a16:creationId xmlns:a16="http://schemas.microsoft.com/office/drawing/2014/main" id="{2FDE8764-2898-4257-A523-87896D12852F}"/>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5" name="正方形/長方形 254">
          <a:extLst>
            <a:ext uri="{FF2B5EF4-FFF2-40B4-BE49-F238E27FC236}">
              <a16:creationId xmlns:a16="http://schemas.microsoft.com/office/drawing/2014/main" id="{FDC30A52-1647-4162-B6E2-38E38F24D801}"/>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6" name="正方形/長方形 255">
          <a:extLst>
            <a:ext uri="{FF2B5EF4-FFF2-40B4-BE49-F238E27FC236}">
              <a16:creationId xmlns:a16="http://schemas.microsoft.com/office/drawing/2014/main" id="{6E039354-2623-481D-A010-624F9D7600E6}"/>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7" name="正方形/長方形 256">
          <a:extLst>
            <a:ext uri="{FF2B5EF4-FFF2-40B4-BE49-F238E27FC236}">
              <a16:creationId xmlns:a16="http://schemas.microsoft.com/office/drawing/2014/main" id="{8C2BADB4-6D69-4736-A97C-F25E8F96F0AE}"/>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8" name="正方形/長方形 257">
          <a:extLst>
            <a:ext uri="{FF2B5EF4-FFF2-40B4-BE49-F238E27FC236}">
              <a16:creationId xmlns:a16="http://schemas.microsoft.com/office/drawing/2014/main" id="{73DA022A-3965-4AA5-8CA9-847BEA2C6B4C}"/>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9" name="正方形/長方形 258">
          <a:extLst>
            <a:ext uri="{FF2B5EF4-FFF2-40B4-BE49-F238E27FC236}">
              <a16:creationId xmlns:a16="http://schemas.microsoft.com/office/drawing/2014/main" id="{1B910D17-65D9-4DD8-A2A7-C4E7755B89FE}"/>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0" name="正方形/長方形 259">
          <a:extLst>
            <a:ext uri="{FF2B5EF4-FFF2-40B4-BE49-F238E27FC236}">
              <a16:creationId xmlns:a16="http://schemas.microsoft.com/office/drawing/2014/main" id="{2EC9C316-E9F5-477B-9E5C-3AF6368A362B}"/>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1" name="正方形/長方形 260">
          <a:extLst>
            <a:ext uri="{FF2B5EF4-FFF2-40B4-BE49-F238E27FC236}">
              <a16:creationId xmlns:a16="http://schemas.microsoft.com/office/drawing/2014/main" id="{3ED617C1-F3D3-44E0-8E83-E04C7FF3F4A0}"/>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2" name="テキスト ボックス 261">
          <a:extLst>
            <a:ext uri="{FF2B5EF4-FFF2-40B4-BE49-F238E27FC236}">
              <a16:creationId xmlns:a16="http://schemas.microsoft.com/office/drawing/2014/main" id="{263FCDE8-9BBE-4D2F-B61F-2556404DBD61}"/>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3" name="直線コネクタ 262">
          <a:extLst>
            <a:ext uri="{FF2B5EF4-FFF2-40B4-BE49-F238E27FC236}">
              <a16:creationId xmlns:a16="http://schemas.microsoft.com/office/drawing/2014/main" id="{A7CE6250-F3DA-4FF6-BB24-2D05952AC1AD}"/>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4" name="直線コネクタ 263">
          <a:extLst>
            <a:ext uri="{FF2B5EF4-FFF2-40B4-BE49-F238E27FC236}">
              <a16:creationId xmlns:a16="http://schemas.microsoft.com/office/drawing/2014/main" id="{87C337B0-164E-4481-8582-783A702313C9}"/>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5" name="テキスト ボックス 264">
          <a:extLst>
            <a:ext uri="{FF2B5EF4-FFF2-40B4-BE49-F238E27FC236}">
              <a16:creationId xmlns:a16="http://schemas.microsoft.com/office/drawing/2014/main" id="{7AC56D40-575D-4A47-8ED8-DD53DD617678}"/>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6" name="直線コネクタ 265">
          <a:extLst>
            <a:ext uri="{FF2B5EF4-FFF2-40B4-BE49-F238E27FC236}">
              <a16:creationId xmlns:a16="http://schemas.microsoft.com/office/drawing/2014/main" id="{9B2D798C-DB92-4CA8-B406-079ED6EA6E07}"/>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7" name="テキスト ボックス 266">
          <a:extLst>
            <a:ext uri="{FF2B5EF4-FFF2-40B4-BE49-F238E27FC236}">
              <a16:creationId xmlns:a16="http://schemas.microsoft.com/office/drawing/2014/main" id="{320C2E28-40AF-493B-9DF2-44832F511D2C}"/>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8" name="直線コネクタ 267">
          <a:extLst>
            <a:ext uri="{FF2B5EF4-FFF2-40B4-BE49-F238E27FC236}">
              <a16:creationId xmlns:a16="http://schemas.microsoft.com/office/drawing/2014/main" id="{F4B2059F-6E13-42BC-8470-FE047C48806D}"/>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9" name="テキスト ボックス 268">
          <a:extLst>
            <a:ext uri="{FF2B5EF4-FFF2-40B4-BE49-F238E27FC236}">
              <a16:creationId xmlns:a16="http://schemas.microsoft.com/office/drawing/2014/main" id="{B80C1364-09C9-4B6F-A8AA-6D5607E3692F}"/>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0" name="直線コネクタ 269">
          <a:extLst>
            <a:ext uri="{FF2B5EF4-FFF2-40B4-BE49-F238E27FC236}">
              <a16:creationId xmlns:a16="http://schemas.microsoft.com/office/drawing/2014/main" id="{0D0CB81A-26AA-46A0-AA63-FC25372D6068}"/>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71" name="テキスト ボックス 270">
          <a:extLst>
            <a:ext uri="{FF2B5EF4-FFF2-40B4-BE49-F238E27FC236}">
              <a16:creationId xmlns:a16="http://schemas.microsoft.com/office/drawing/2014/main" id="{24F3E3D2-EF94-47DE-91E7-BF48A764973B}"/>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2" name="直線コネクタ 271">
          <a:extLst>
            <a:ext uri="{FF2B5EF4-FFF2-40B4-BE49-F238E27FC236}">
              <a16:creationId xmlns:a16="http://schemas.microsoft.com/office/drawing/2014/main" id="{4D080785-BC27-43BA-A370-94BB3D5E2441}"/>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73" name="テキスト ボックス 272">
          <a:extLst>
            <a:ext uri="{FF2B5EF4-FFF2-40B4-BE49-F238E27FC236}">
              <a16:creationId xmlns:a16="http://schemas.microsoft.com/office/drawing/2014/main" id="{3ED33686-689C-49FD-9AF5-01170F5E05A2}"/>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a:extLst>
            <a:ext uri="{FF2B5EF4-FFF2-40B4-BE49-F238E27FC236}">
              <a16:creationId xmlns:a16="http://schemas.microsoft.com/office/drawing/2014/main" id="{88BBEF49-70E5-45AD-A762-B43183322401}"/>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5" name="テキスト ボックス 274">
          <a:extLst>
            <a:ext uri="{FF2B5EF4-FFF2-40B4-BE49-F238E27FC236}">
              <a16:creationId xmlns:a16="http://schemas.microsoft.com/office/drawing/2014/main" id="{00331A8D-CED8-42DB-8B9E-99815445D04A}"/>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一般廃棄物処理施設】&#10;一人当たり有形固定資産（償却資産）額グラフ枠">
          <a:extLst>
            <a:ext uri="{FF2B5EF4-FFF2-40B4-BE49-F238E27FC236}">
              <a16:creationId xmlns:a16="http://schemas.microsoft.com/office/drawing/2014/main" id="{08FFC867-8F84-41A0-B660-215A3DB5A163}"/>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277" name="直線コネクタ 276">
          <a:extLst>
            <a:ext uri="{FF2B5EF4-FFF2-40B4-BE49-F238E27FC236}">
              <a16:creationId xmlns:a16="http://schemas.microsoft.com/office/drawing/2014/main" id="{3A4FF094-8805-4159-B9F2-660D82DB4E06}"/>
            </a:ext>
          </a:extLst>
        </xdr:cNvPr>
        <xdr:cNvCxnSpPr/>
      </xdr:nvCxnSpPr>
      <xdr:spPr>
        <a:xfrm flipV="1">
          <a:off x="19947254" y="5952732"/>
          <a:ext cx="0" cy="128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278" name="【一般廃棄物処理施設】&#10;一人当たり有形固定資産（償却資産）額最小値テキスト">
          <a:extLst>
            <a:ext uri="{FF2B5EF4-FFF2-40B4-BE49-F238E27FC236}">
              <a16:creationId xmlns:a16="http://schemas.microsoft.com/office/drawing/2014/main" id="{A97A9E38-CEDE-4FA0-BB12-BE593A81D71B}"/>
            </a:ext>
          </a:extLst>
        </xdr:cNvPr>
        <xdr:cNvSpPr txBox="1"/>
      </xdr:nvSpPr>
      <xdr:spPr>
        <a:xfrm>
          <a:off x="1998599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279" name="直線コネクタ 278">
          <a:extLst>
            <a:ext uri="{FF2B5EF4-FFF2-40B4-BE49-F238E27FC236}">
              <a16:creationId xmlns:a16="http://schemas.microsoft.com/office/drawing/2014/main" id="{947991ED-E4B8-4DB4-80D1-966B3AED462A}"/>
            </a:ext>
          </a:extLst>
        </xdr:cNvPr>
        <xdr:cNvCxnSpPr/>
      </xdr:nvCxnSpPr>
      <xdr:spPr>
        <a:xfrm>
          <a:off x="19885660" y="72357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280" name="【一般廃棄物処理施設】&#10;一人当たり有形固定資産（償却資産）額最大値テキスト">
          <a:extLst>
            <a:ext uri="{FF2B5EF4-FFF2-40B4-BE49-F238E27FC236}">
              <a16:creationId xmlns:a16="http://schemas.microsoft.com/office/drawing/2014/main" id="{CFB48735-A5F3-4117-A486-525F2B2EDF69}"/>
            </a:ext>
          </a:extLst>
        </xdr:cNvPr>
        <xdr:cNvSpPr txBox="1"/>
      </xdr:nvSpPr>
      <xdr:spPr>
        <a:xfrm>
          <a:off x="19985990" y="572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281" name="直線コネクタ 280">
          <a:extLst>
            <a:ext uri="{FF2B5EF4-FFF2-40B4-BE49-F238E27FC236}">
              <a16:creationId xmlns:a16="http://schemas.microsoft.com/office/drawing/2014/main" id="{16E63E88-1EB8-43A2-892E-DC7CDA606B01}"/>
            </a:ext>
          </a:extLst>
        </xdr:cNvPr>
        <xdr:cNvCxnSpPr/>
      </xdr:nvCxnSpPr>
      <xdr:spPr>
        <a:xfrm>
          <a:off x="19885660" y="5952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282" name="【一般廃棄物処理施設】&#10;一人当たり有形固定資産（償却資産）額平均値テキスト">
          <a:extLst>
            <a:ext uri="{FF2B5EF4-FFF2-40B4-BE49-F238E27FC236}">
              <a16:creationId xmlns:a16="http://schemas.microsoft.com/office/drawing/2014/main" id="{446331E2-18B7-48B3-9499-087F2B1C06D7}"/>
            </a:ext>
          </a:extLst>
        </xdr:cNvPr>
        <xdr:cNvSpPr txBox="1"/>
      </xdr:nvSpPr>
      <xdr:spPr>
        <a:xfrm>
          <a:off x="19985990" y="6823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283" name="フローチャート: 判断 282">
          <a:extLst>
            <a:ext uri="{FF2B5EF4-FFF2-40B4-BE49-F238E27FC236}">
              <a16:creationId xmlns:a16="http://schemas.microsoft.com/office/drawing/2014/main" id="{0405A9C7-C51A-4844-999C-DC9F1B1A6938}"/>
            </a:ext>
          </a:extLst>
        </xdr:cNvPr>
        <xdr:cNvSpPr/>
      </xdr:nvSpPr>
      <xdr:spPr>
        <a:xfrm>
          <a:off x="19904710" y="69665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284" name="フローチャート: 判断 283">
          <a:extLst>
            <a:ext uri="{FF2B5EF4-FFF2-40B4-BE49-F238E27FC236}">
              <a16:creationId xmlns:a16="http://schemas.microsoft.com/office/drawing/2014/main" id="{A71C24D1-3595-4EBF-A084-A50C4F4AC7BF}"/>
            </a:ext>
          </a:extLst>
        </xdr:cNvPr>
        <xdr:cNvSpPr/>
      </xdr:nvSpPr>
      <xdr:spPr>
        <a:xfrm>
          <a:off x="19161760" y="69473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285" name="フローチャート: 判断 284">
          <a:extLst>
            <a:ext uri="{FF2B5EF4-FFF2-40B4-BE49-F238E27FC236}">
              <a16:creationId xmlns:a16="http://schemas.microsoft.com/office/drawing/2014/main" id="{CA693B18-73F1-44E0-BFBA-1545D8D4F803}"/>
            </a:ext>
          </a:extLst>
        </xdr:cNvPr>
        <xdr:cNvSpPr/>
      </xdr:nvSpPr>
      <xdr:spPr>
        <a:xfrm>
          <a:off x="18345150" y="696099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111626</xdr:rowOff>
    </xdr:from>
    <xdr:to>
      <xdr:col>102</xdr:col>
      <xdr:colOff>165100</xdr:colOff>
      <xdr:row>41</xdr:row>
      <xdr:rowOff>41776</xdr:rowOff>
    </xdr:to>
    <xdr:sp macro="" textlink="">
      <xdr:nvSpPr>
        <xdr:cNvPr id="286" name="フローチャート: 判断 285">
          <a:extLst>
            <a:ext uri="{FF2B5EF4-FFF2-40B4-BE49-F238E27FC236}">
              <a16:creationId xmlns:a16="http://schemas.microsoft.com/office/drawing/2014/main" id="{1CBEAE0C-1E08-4B78-836B-B85C4961A3C2}"/>
            </a:ext>
          </a:extLst>
        </xdr:cNvPr>
        <xdr:cNvSpPr/>
      </xdr:nvSpPr>
      <xdr:spPr>
        <a:xfrm>
          <a:off x="17547590" y="696962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117221</xdr:rowOff>
    </xdr:from>
    <xdr:to>
      <xdr:col>98</xdr:col>
      <xdr:colOff>38100</xdr:colOff>
      <xdr:row>41</xdr:row>
      <xdr:rowOff>47371</xdr:rowOff>
    </xdr:to>
    <xdr:sp macro="" textlink="">
      <xdr:nvSpPr>
        <xdr:cNvPr id="287" name="フローチャート: 判断 286">
          <a:extLst>
            <a:ext uri="{FF2B5EF4-FFF2-40B4-BE49-F238E27FC236}">
              <a16:creationId xmlns:a16="http://schemas.microsoft.com/office/drawing/2014/main" id="{63BB4CD6-BEF1-4113-964F-261B8A164F6D}"/>
            </a:ext>
          </a:extLst>
        </xdr:cNvPr>
        <xdr:cNvSpPr/>
      </xdr:nvSpPr>
      <xdr:spPr>
        <a:xfrm>
          <a:off x="16761460" y="69752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63819775-A574-4897-ACEE-6F8DFB2FB3A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7E88D8B9-BBB5-4895-A446-582351FC3994}"/>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781FA904-F398-4896-A863-947031CF5E24}"/>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B40BC8F1-2182-446D-A70C-B2604341A4A3}"/>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3E826D9D-DC8A-4082-8490-002272910553}"/>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29652</xdr:rowOff>
    </xdr:from>
    <xdr:to>
      <xdr:col>116</xdr:col>
      <xdr:colOff>114300</xdr:colOff>
      <xdr:row>41</xdr:row>
      <xdr:rowOff>131252</xdr:rowOff>
    </xdr:to>
    <xdr:sp macro="" textlink="">
      <xdr:nvSpPr>
        <xdr:cNvPr id="293" name="楕円 292">
          <a:extLst>
            <a:ext uri="{FF2B5EF4-FFF2-40B4-BE49-F238E27FC236}">
              <a16:creationId xmlns:a16="http://schemas.microsoft.com/office/drawing/2014/main" id="{93B22409-C6E2-4FEC-BC84-A549041907E4}"/>
            </a:ext>
          </a:extLst>
        </xdr:cNvPr>
        <xdr:cNvSpPr/>
      </xdr:nvSpPr>
      <xdr:spPr>
        <a:xfrm>
          <a:off x="19904710" y="705719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116029</xdr:rowOff>
    </xdr:from>
    <xdr:ext cx="534377" cy="259045"/>
    <xdr:sp macro="" textlink="">
      <xdr:nvSpPr>
        <xdr:cNvPr id="294" name="【一般廃棄物処理施設】&#10;一人当たり有形固定資産（償却資産）額該当値テキスト">
          <a:extLst>
            <a:ext uri="{FF2B5EF4-FFF2-40B4-BE49-F238E27FC236}">
              <a16:creationId xmlns:a16="http://schemas.microsoft.com/office/drawing/2014/main" id="{6F07477B-30A6-48C1-87A1-7E05D949D681}"/>
            </a:ext>
          </a:extLst>
        </xdr:cNvPr>
        <xdr:cNvSpPr txBox="1"/>
      </xdr:nvSpPr>
      <xdr:spPr>
        <a:xfrm>
          <a:off x="19985990" y="69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30187</xdr:rowOff>
    </xdr:from>
    <xdr:to>
      <xdr:col>112</xdr:col>
      <xdr:colOff>38100</xdr:colOff>
      <xdr:row>41</xdr:row>
      <xdr:rowOff>131787</xdr:rowOff>
    </xdr:to>
    <xdr:sp macro="" textlink="">
      <xdr:nvSpPr>
        <xdr:cNvPr id="295" name="楕円 294">
          <a:extLst>
            <a:ext uri="{FF2B5EF4-FFF2-40B4-BE49-F238E27FC236}">
              <a16:creationId xmlns:a16="http://schemas.microsoft.com/office/drawing/2014/main" id="{3003A117-7D2D-4545-8D2E-B1A0E675F486}"/>
            </a:ext>
          </a:extLst>
        </xdr:cNvPr>
        <xdr:cNvSpPr/>
      </xdr:nvSpPr>
      <xdr:spPr>
        <a:xfrm>
          <a:off x="19161760" y="705773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80452</xdr:rowOff>
    </xdr:from>
    <xdr:to>
      <xdr:col>116</xdr:col>
      <xdr:colOff>63500</xdr:colOff>
      <xdr:row>41</xdr:row>
      <xdr:rowOff>80987</xdr:rowOff>
    </xdr:to>
    <xdr:cxnSp macro="">
      <xdr:nvCxnSpPr>
        <xdr:cNvPr id="296" name="直線コネクタ 295">
          <a:extLst>
            <a:ext uri="{FF2B5EF4-FFF2-40B4-BE49-F238E27FC236}">
              <a16:creationId xmlns:a16="http://schemas.microsoft.com/office/drawing/2014/main" id="{73337FA1-C37D-4590-8503-39B306E83993}"/>
            </a:ext>
          </a:extLst>
        </xdr:cNvPr>
        <xdr:cNvCxnSpPr/>
      </xdr:nvCxnSpPr>
      <xdr:spPr>
        <a:xfrm flipV="1">
          <a:off x="19204940" y="7111807"/>
          <a:ext cx="74295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30014</xdr:rowOff>
    </xdr:from>
    <xdr:to>
      <xdr:col>107</xdr:col>
      <xdr:colOff>101600</xdr:colOff>
      <xdr:row>41</xdr:row>
      <xdr:rowOff>131614</xdr:rowOff>
    </xdr:to>
    <xdr:sp macro="" textlink="">
      <xdr:nvSpPr>
        <xdr:cNvPr id="297" name="楕円 296">
          <a:extLst>
            <a:ext uri="{FF2B5EF4-FFF2-40B4-BE49-F238E27FC236}">
              <a16:creationId xmlns:a16="http://schemas.microsoft.com/office/drawing/2014/main" id="{66C9A998-49D6-408A-A0B1-41141E6C638F}"/>
            </a:ext>
          </a:extLst>
        </xdr:cNvPr>
        <xdr:cNvSpPr/>
      </xdr:nvSpPr>
      <xdr:spPr>
        <a:xfrm>
          <a:off x="18345150" y="705755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80814</xdr:rowOff>
    </xdr:from>
    <xdr:to>
      <xdr:col>111</xdr:col>
      <xdr:colOff>177800</xdr:colOff>
      <xdr:row>41</xdr:row>
      <xdr:rowOff>80987</xdr:rowOff>
    </xdr:to>
    <xdr:cxnSp macro="">
      <xdr:nvCxnSpPr>
        <xdr:cNvPr id="298" name="直線コネクタ 297">
          <a:extLst>
            <a:ext uri="{FF2B5EF4-FFF2-40B4-BE49-F238E27FC236}">
              <a16:creationId xmlns:a16="http://schemas.microsoft.com/office/drawing/2014/main" id="{DF6B9F21-1AF1-4EC5-B2DC-42BC58B39948}"/>
            </a:ext>
          </a:extLst>
        </xdr:cNvPr>
        <xdr:cNvCxnSpPr/>
      </xdr:nvCxnSpPr>
      <xdr:spPr>
        <a:xfrm>
          <a:off x="18399760" y="7112169"/>
          <a:ext cx="80518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30629</xdr:rowOff>
    </xdr:from>
    <xdr:to>
      <xdr:col>102</xdr:col>
      <xdr:colOff>165100</xdr:colOff>
      <xdr:row>41</xdr:row>
      <xdr:rowOff>132229</xdr:rowOff>
    </xdr:to>
    <xdr:sp macro="" textlink="">
      <xdr:nvSpPr>
        <xdr:cNvPr id="299" name="楕円 298">
          <a:extLst>
            <a:ext uri="{FF2B5EF4-FFF2-40B4-BE49-F238E27FC236}">
              <a16:creationId xmlns:a16="http://schemas.microsoft.com/office/drawing/2014/main" id="{ACFF6700-F5BB-4858-B7FD-85C601D91758}"/>
            </a:ext>
          </a:extLst>
        </xdr:cNvPr>
        <xdr:cNvSpPr/>
      </xdr:nvSpPr>
      <xdr:spPr>
        <a:xfrm>
          <a:off x="17547590" y="705817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80814</xdr:rowOff>
    </xdr:from>
    <xdr:to>
      <xdr:col>107</xdr:col>
      <xdr:colOff>50800</xdr:colOff>
      <xdr:row>41</xdr:row>
      <xdr:rowOff>81429</xdr:rowOff>
    </xdr:to>
    <xdr:cxnSp macro="">
      <xdr:nvCxnSpPr>
        <xdr:cNvPr id="300" name="直線コネクタ 299">
          <a:extLst>
            <a:ext uri="{FF2B5EF4-FFF2-40B4-BE49-F238E27FC236}">
              <a16:creationId xmlns:a16="http://schemas.microsoft.com/office/drawing/2014/main" id="{BD5B0873-62CF-45A6-85B9-B6BB9D00123C}"/>
            </a:ext>
          </a:extLst>
        </xdr:cNvPr>
        <xdr:cNvCxnSpPr/>
      </xdr:nvCxnSpPr>
      <xdr:spPr>
        <a:xfrm flipV="1">
          <a:off x="17602200" y="7112169"/>
          <a:ext cx="797560" cy="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32464</xdr:rowOff>
    </xdr:from>
    <xdr:to>
      <xdr:col>98</xdr:col>
      <xdr:colOff>38100</xdr:colOff>
      <xdr:row>41</xdr:row>
      <xdr:rowOff>134064</xdr:rowOff>
    </xdr:to>
    <xdr:sp macro="" textlink="">
      <xdr:nvSpPr>
        <xdr:cNvPr id="301" name="楕円 300">
          <a:extLst>
            <a:ext uri="{FF2B5EF4-FFF2-40B4-BE49-F238E27FC236}">
              <a16:creationId xmlns:a16="http://schemas.microsoft.com/office/drawing/2014/main" id="{C35FBC1C-9625-4F2B-87E7-0F30979758D7}"/>
            </a:ext>
          </a:extLst>
        </xdr:cNvPr>
        <xdr:cNvSpPr/>
      </xdr:nvSpPr>
      <xdr:spPr>
        <a:xfrm>
          <a:off x="16761460" y="706000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81429</xdr:rowOff>
    </xdr:from>
    <xdr:to>
      <xdr:col>102</xdr:col>
      <xdr:colOff>114300</xdr:colOff>
      <xdr:row>41</xdr:row>
      <xdr:rowOff>83264</xdr:rowOff>
    </xdr:to>
    <xdr:cxnSp macro="">
      <xdr:nvCxnSpPr>
        <xdr:cNvPr id="302" name="直線コネクタ 301">
          <a:extLst>
            <a:ext uri="{FF2B5EF4-FFF2-40B4-BE49-F238E27FC236}">
              <a16:creationId xmlns:a16="http://schemas.microsoft.com/office/drawing/2014/main" id="{546B1D14-1D8C-48A8-9A7A-C89E715FF091}"/>
            </a:ext>
          </a:extLst>
        </xdr:cNvPr>
        <xdr:cNvCxnSpPr/>
      </xdr:nvCxnSpPr>
      <xdr:spPr>
        <a:xfrm flipV="1">
          <a:off x="16804640" y="7112784"/>
          <a:ext cx="797560" cy="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303" name="n_1aveValue【一般廃棄物処理施設】&#10;一人当たり有形固定資産（償却資産）額">
          <a:extLst>
            <a:ext uri="{FF2B5EF4-FFF2-40B4-BE49-F238E27FC236}">
              <a16:creationId xmlns:a16="http://schemas.microsoft.com/office/drawing/2014/main" id="{5E13336D-8C9C-4733-B198-8B21CEEB8F1A}"/>
            </a:ext>
          </a:extLst>
        </xdr:cNvPr>
        <xdr:cNvSpPr txBox="1"/>
      </xdr:nvSpPr>
      <xdr:spPr>
        <a:xfrm>
          <a:off x="18919405" y="671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304" name="n_2aveValue【一般廃棄物処理施設】&#10;一人当たり有形固定資産（償却資産）額">
          <a:extLst>
            <a:ext uri="{FF2B5EF4-FFF2-40B4-BE49-F238E27FC236}">
              <a16:creationId xmlns:a16="http://schemas.microsoft.com/office/drawing/2014/main" id="{923721E5-E8C5-4EBC-B145-A03F145E560C}"/>
            </a:ext>
          </a:extLst>
        </xdr:cNvPr>
        <xdr:cNvSpPr txBox="1"/>
      </xdr:nvSpPr>
      <xdr:spPr>
        <a:xfrm>
          <a:off x="18138355" y="674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58303</xdr:rowOff>
    </xdr:from>
    <xdr:ext cx="599010" cy="259045"/>
    <xdr:sp macro="" textlink="">
      <xdr:nvSpPr>
        <xdr:cNvPr id="305" name="n_3aveValue【一般廃棄物処理施設】&#10;一人当たり有形固定資産（償却資産）額">
          <a:extLst>
            <a:ext uri="{FF2B5EF4-FFF2-40B4-BE49-F238E27FC236}">
              <a16:creationId xmlns:a16="http://schemas.microsoft.com/office/drawing/2014/main" id="{BE7D7663-4165-42A5-8AE6-B329C225EF9B}"/>
            </a:ext>
          </a:extLst>
        </xdr:cNvPr>
        <xdr:cNvSpPr txBox="1"/>
      </xdr:nvSpPr>
      <xdr:spPr>
        <a:xfrm>
          <a:off x="17323650" y="674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63898</xdr:rowOff>
    </xdr:from>
    <xdr:ext cx="599010" cy="259045"/>
    <xdr:sp macro="" textlink="">
      <xdr:nvSpPr>
        <xdr:cNvPr id="306" name="n_4aveValue【一般廃棄物処理施設】&#10;一人当たり有形固定資産（償却資産）額">
          <a:extLst>
            <a:ext uri="{FF2B5EF4-FFF2-40B4-BE49-F238E27FC236}">
              <a16:creationId xmlns:a16="http://schemas.microsoft.com/office/drawing/2014/main" id="{6FB63309-E671-4903-94F4-5D4D8A946810}"/>
            </a:ext>
          </a:extLst>
        </xdr:cNvPr>
        <xdr:cNvSpPr txBox="1"/>
      </xdr:nvSpPr>
      <xdr:spPr>
        <a:xfrm>
          <a:off x="16526090" y="674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122914</xdr:rowOff>
    </xdr:from>
    <xdr:ext cx="534377" cy="259045"/>
    <xdr:sp macro="" textlink="">
      <xdr:nvSpPr>
        <xdr:cNvPr id="307" name="n_1mainValue【一般廃棄物処理施設】&#10;一人当たり有形固定資産（償却資産）額">
          <a:extLst>
            <a:ext uri="{FF2B5EF4-FFF2-40B4-BE49-F238E27FC236}">
              <a16:creationId xmlns:a16="http://schemas.microsoft.com/office/drawing/2014/main" id="{FA20325B-AE65-493C-A5D3-9927C53A044A}"/>
            </a:ext>
          </a:extLst>
        </xdr:cNvPr>
        <xdr:cNvSpPr txBox="1"/>
      </xdr:nvSpPr>
      <xdr:spPr>
        <a:xfrm>
          <a:off x="18951721" y="715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122741</xdr:rowOff>
    </xdr:from>
    <xdr:ext cx="534377" cy="259045"/>
    <xdr:sp macro="" textlink="">
      <xdr:nvSpPr>
        <xdr:cNvPr id="308" name="n_2mainValue【一般廃棄物処理施設】&#10;一人当たり有形固定資産（償却資産）額">
          <a:extLst>
            <a:ext uri="{FF2B5EF4-FFF2-40B4-BE49-F238E27FC236}">
              <a16:creationId xmlns:a16="http://schemas.microsoft.com/office/drawing/2014/main" id="{13A250E7-AB0C-47CA-AB06-5D399DDF1E95}"/>
            </a:ext>
          </a:extLst>
        </xdr:cNvPr>
        <xdr:cNvSpPr txBox="1"/>
      </xdr:nvSpPr>
      <xdr:spPr>
        <a:xfrm>
          <a:off x="18170671" y="715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123356</xdr:rowOff>
    </xdr:from>
    <xdr:ext cx="534377" cy="259045"/>
    <xdr:sp macro="" textlink="">
      <xdr:nvSpPr>
        <xdr:cNvPr id="309" name="n_3mainValue【一般廃棄物処理施設】&#10;一人当たり有形固定資産（償却資産）額">
          <a:extLst>
            <a:ext uri="{FF2B5EF4-FFF2-40B4-BE49-F238E27FC236}">
              <a16:creationId xmlns:a16="http://schemas.microsoft.com/office/drawing/2014/main" id="{8C49EA6E-936C-4E10-9135-27214A2F0ADB}"/>
            </a:ext>
          </a:extLst>
        </xdr:cNvPr>
        <xdr:cNvSpPr txBox="1"/>
      </xdr:nvSpPr>
      <xdr:spPr>
        <a:xfrm>
          <a:off x="17354061" y="71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125191</xdr:rowOff>
    </xdr:from>
    <xdr:ext cx="534377" cy="259045"/>
    <xdr:sp macro="" textlink="">
      <xdr:nvSpPr>
        <xdr:cNvPr id="310" name="n_4mainValue【一般廃棄物処理施設】&#10;一人当たり有形固定資産（償却資産）額">
          <a:extLst>
            <a:ext uri="{FF2B5EF4-FFF2-40B4-BE49-F238E27FC236}">
              <a16:creationId xmlns:a16="http://schemas.microsoft.com/office/drawing/2014/main" id="{2A1309B1-AAF5-49E9-888C-F7377FCFE6F1}"/>
            </a:ext>
          </a:extLst>
        </xdr:cNvPr>
        <xdr:cNvSpPr txBox="1"/>
      </xdr:nvSpPr>
      <xdr:spPr>
        <a:xfrm>
          <a:off x="16556501" y="715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F81EAD2A-9E70-41BA-A7A3-432E5E8BE8BD}"/>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8600B95D-C99F-4EA8-B565-603EC8E9053A}"/>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BF90799C-3C65-4034-B2BF-EE3409E18CE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CCEF9C56-581F-4798-B717-22DD3C955E33}"/>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E0691DB7-1B79-4A0F-894F-EA6A5C6D25DC}"/>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94143CF0-B97D-45BD-823A-529129F0AFEC}"/>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C82035D4-E153-4D17-BEE6-50CE93730FD9}"/>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4D9EB709-23A8-41EE-AB7C-18C13022B2E6}"/>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a:extLst>
            <a:ext uri="{FF2B5EF4-FFF2-40B4-BE49-F238E27FC236}">
              <a16:creationId xmlns:a16="http://schemas.microsoft.com/office/drawing/2014/main" id="{0BB2FB99-E974-4484-BDC7-3802A1917BFE}"/>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a:extLst>
            <a:ext uri="{FF2B5EF4-FFF2-40B4-BE49-F238E27FC236}">
              <a16:creationId xmlns:a16="http://schemas.microsoft.com/office/drawing/2014/main" id="{D9E3DF44-7AA1-4CD2-908E-D03D340C6073}"/>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a:extLst>
            <a:ext uri="{FF2B5EF4-FFF2-40B4-BE49-F238E27FC236}">
              <a16:creationId xmlns:a16="http://schemas.microsoft.com/office/drawing/2014/main" id="{E8EEFEAA-EE22-4B74-BB61-41B07D8F846F}"/>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a:extLst>
            <a:ext uri="{FF2B5EF4-FFF2-40B4-BE49-F238E27FC236}">
              <a16:creationId xmlns:a16="http://schemas.microsoft.com/office/drawing/2014/main" id="{FD008285-3E2D-420E-9035-13EBC229A4AC}"/>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3" name="テキスト ボックス 322">
          <a:extLst>
            <a:ext uri="{FF2B5EF4-FFF2-40B4-BE49-F238E27FC236}">
              <a16:creationId xmlns:a16="http://schemas.microsoft.com/office/drawing/2014/main" id="{FF23C846-42EF-4382-B58B-E80BC38F73FA}"/>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a:extLst>
            <a:ext uri="{FF2B5EF4-FFF2-40B4-BE49-F238E27FC236}">
              <a16:creationId xmlns:a16="http://schemas.microsoft.com/office/drawing/2014/main" id="{1433E1F0-78F3-4067-95CB-9E5F6479729E}"/>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a:extLst>
            <a:ext uri="{FF2B5EF4-FFF2-40B4-BE49-F238E27FC236}">
              <a16:creationId xmlns:a16="http://schemas.microsoft.com/office/drawing/2014/main" id="{6E3FD52E-70C3-465F-AB4A-C39704850649}"/>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a:extLst>
            <a:ext uri="{FF2B5EF4-FFF2-40B4-BE49-F238E27FC236}">
              <a16:creationId xmlns:a16="http://schemas.microsoft.com/office/drawing/2014/main" id="{37BF0367-AFBE-4BA5-AFD8-4ABB9C2D18DC}"/>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a:extLst>
            <a:ext uri="{FF2B5EF4-FFF2-40B4-BE49-F238E27FC236}">
              <a16:creationId xmlns:a16="http://schemas.microsoft.com/office/drawing/2014/main" id="{690CB505-FA89-4960-BA64-15A3DA237AD8}"/>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a:extLst>
            <a:ext uri="{FF2B5EF4-FFF2-40B4-BE49-F238E27FC236}">
              <a16:creationId xmlns:a16="http://schemas.microsoft.com/office/drawing/2014/main" id="{4D5C6840-B192-43D3-8ED4-F5C1EE72E20D}"/>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a:extLst>
            <a:ext uri="{FF2B5EF4-FFF2-40B4-BE49-F238E27FC236}">
              <a16:creationId xmlns:a16="http://schemas.microsoft.com/office/drawing/2014/main" id="{303FBE26-F90E-4541-A329-96B7FD687957}"/>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a:extLst>
            <a:ext uri="{FF2B5EF4-FFF2-40B4-BE49-F238E27FC236}">
              <a16:creationId xmlns:a16="http://schemas.microsoft.com/office/drawing/2014/main" id="{06D00FA2-F8A7-47C2-8C02-1062E4DD5AD8}"/>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a:extLst>
            <a:ext uri="{FF2B5EF4-FFF2-40B4-BE49-F238E27FC236}">
              <a16:creationId xmlns:a16="http://schemas.microsoft.com/office/drawing/2014/main" id="{5724B029-AF35-46EF-AF08-54C0FD972D7E}"/>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a:extLst>
            <a:ext uri="{FF2B5EF4-FFF2-40B4-BE49-F238E27FC236}">
              <a16:creationId xmlns:a16="http://schemas.microsoft.com/office/drawing/2014/main" id="{EED0DCE5-FB29-4559-A2A4-BBAFFEC8E818}"/>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3" name="テキスト ボックス 332">
          <a:extLst>
            <a:ext uri="{FF2B5EF4-FFF2-40B4-BE49-F238E27FC236}">
              <a16:creationId xmlns:a16="http://schemas.microsoft.com/office/drawing/2014/main" id="{6F4B63D4-BEE5-4614-9F5A-4B10130018A0}"/>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a:extLst>
            <a:ext uri="{FF2B5EF4-FFF2-40B4-BE49-F238E27FC236}">
              <a16:creationId xmlns:a16="http://schemas.microsoft.com/office/drawing/2014/main" id="{7BAD3C01-3FD8-44D3-A96E-141C439E410D}"/>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6E0F43C1-4A93-440C-A7B8-0A216C1F0684}"/>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336" name="直線コネクタ 335">
          <a:extLst>
            <a:ext uri="{FF2B5EF4-FFF2-40B4-BE49-F238E27FC236}">
              <a16:creationId xmlns:a16="http://schemas.microsoft.com/office/drawing/2014/main" id="{47B1E18D-E66A-4A41-8286-B6FEE0442B3E}"/>
            </a:ext>
          </a:extLst>
        </xdr:cNvPr>
        <xdr:cNvCxnSpPr/>
      </xdr:nvCxnSpPr>
      <xdr:spPr>
        <a:xfrm flipV="1">
          <a:off x="14703424" y="9601200"/>
          <a:ext cx="0" cy="150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7" name="【保健センター・保健所】&#10;有形固定資産減価償却率最小値テキスト">
          <a:extLst>
            <a:ext uri="{FF2B5EF4-FFF2-40B4-BE49-F238E27FC236}">
              <a16:creationId xmlns:a16="http://schemas.microsoft.com/office/drawing/2014/main" id="{5F89E3BC-2435-4AE0-ABB5-298AE1EC394C}"/>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8" name="直線コネクタ 337">
          <a:extLst>
            <a:ext uri="{FF2B5EF4-FFF2-40B4-BE49-F238E27FC236}">
              <a16:creationId xmlns:a16="http://schemas.microsoft.com/office/drawing/2014/main" id="{93B96BDD-EDE7-400D-BBFF-407C0585AD1E}"/>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339" name="【保健センター・保健所】&#10;有形固定資産減価償却率最大値テキスト">
          <a:extLst>
            <a:ext uri="{FF2B5EF4-FFF2-40B4-BE49-F238E27FC236}">
              <a16:creationId xmlns:a16="http://schemas.microsoft.com/office/drawing/2014/main" id="{A74DEFC6-B42B-4E9B-A539-FD1E7F7BEBD0}"/>
            </a:ext>
          </a:extLst>
        </xdr:cNvPr>
        <xdr:cNvSpPr txBox="1"/>
      </xdr:nvSpPr>
      <xdr:spPr>
        <a:xfrm>
          <a:off x="14742160" y="93783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340" name="直線コネクタ 339">
          <a:extLst>
            <a:ext uri="{FF2B5EF4-FFF2-40B4-BE49-F238E27FC236}">
              <a16:creationId xmlns:a16="http://schemas.microsoft.com/office/drawing/2014/main" id="{2D7EB711-FA43-4D18-8A68-B525ABE8BD95}"/>
            </a:ext>
          </a:extLst>
        </xdr:cNvPr>
        <xdr:cNvCxnSpPr/>
      </xdr:nvCxnSpPr>
      <xdr:spPr>
        <a:xfrm>
          <a:off x="14611350" y="960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8D4B153C-A90E-4632-B9EC-107F2C70DB68}"/>
            </a:ext>
          </a:extLst>
        </xdr:cNvPr>
        <xdr:cNvSpPr txBox="1"/>
      </xdr:nvSpPr>
      <xdr:spPr>
        <a:xfrm>
          <a:off x="1474216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342" name="フローチャート: 判断 341">
          <a:extLst>
            <a:ext uri="{FF2B5EF4-FFF2-40B4-BE49-F238E27FC236}">
              <a16:creationId xmlns:a16="http://schemas.microsoft.com/office/drawing/2014/main" id="{E06564E5-BBDF-469A-8B62-D0AA08851691}"/>
            </a:ext>
          </a:extLst>
        </xdr:cNvPr>
        <xdr:cNvSpPr/>
      </xdr:nvSpPr>
      <xdr:spPr>
        <a:xfrm>
          <a:off x="14649450" y="1031430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343" name="フローチャート: 判断 342">
          <a:extLst>
            <a:ext uri="{FF2B5EF4-FFF2-40B4-BE49-F238E27FC236}">
              <a16:creationId xmlns:a16="http://schemas.microsoft.com/office/drawing/2014/main" id="{637A785F-FA8F-4A1D-814B-3E3FB155AF10}"/>
            </a:ext>
          </a:extLst>
        </xdr:cNvPr>
        <xdr:cNvSpPr/>
      </xdr:nvSpPr>
      <xdr:spPr>
        <a:xfrm>
          <a:off x="13887450" y="102688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344" name="フローチャート: 判断 343">
          <a:extLst>
            <a:ext uri="{FF2B5EF4-FFF2-40B4-BE49-F238E27FC236}">
              <a16:creationId xmlns:a16="http://schemas.microsoft.com/office/drawing/2014/main" id="{BBB73E1C-BD85-43B6-BE00-176138350C35}"/>
            </a:ext>
          </a:extLst>
        </xdr:cNvPr>
        <xdr:cNvSpPr/>
      </xdr:nvSpPr>
      <xdr:spPr>
        <a:xfrm>
          <a:off x="13089890" y="1024817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345" name="フローチャート: 判断 344">
          <a:extLst>
            <a:ext uri="{FF2B5EF4-FFF2-40B4-BE49-F238E27FC236}">
              <a16:creationId xmlns:a16="http://schemas.microsoft.com/office/drawing/2014/main" id="{15284B39-616E-4F62-98FD-04FD28A19CA1}"/>
            </a:ext>
          </a:extLst>
        </xdr:cNvPr>
        <xdr:cNvSpPr/>
      </xdr:nvSpPr>
      <xdr:spPr>
        <a:xfrm>
          <a:off x="12303760" y="102514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346" name="フローチャート: 判断 345">
          <a:extLst>
            <a:ext uri="{FF2B5EF4-FFF2-40B4-BE49-F238E27FC236}">
              <a16:creationId xmlns:a16="http://schemas.microsoft.com/office/drawing/2014/main" id="{4FBFB515-DDBD-469E-9D99-93AB31E70DE8}"/>
            </a:ext>
          </a:extLst>
        </xdr:cNvPr>
        <xdr:cNvSpPr/>
      </xdr:nvSpPr>
      <xdr:spPr>
        <a:xfrm>
          <a:off x="11487150" y="101989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4ED6701D-F9CC-45CF-9A48-273FFB2DAD71}"/>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94C516E3-104E-4B11-808C-0DCDD8FEBD1A}"/>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9B4F2AB5-D607-4739-9ED6-55A0C1B62874}"/>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DC526CA5-B19B-4AE3-8FDF-6F5383EDF683}"/>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22E4E46C-0E5F-41F7-BEA5-EE6E371D13FA}"/>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92891</xdr:rowOff>
    </xdr:from>
    <xdr:to>
      <xdr:col>85</xdr:col>
      <xdr:colOff>177800</xdr:colOff>
      <xdr:row>62</xdr:row>
      <xdr:rowOff>23041</xdr:rowOff>
    </xdr:to>
    <xdr:sp macro="" textlink="">
      <xdr:nvSpPr>
        <xdr:cNvPr id="352" name="楕円 351">
          <a:extLst>
            <a:ext uri="{FF2B5EF4-FFF2-40B4-BE49-F238E27FC236}">
              <a16:creationId xmlns:a16="http://schemas.microsoft.com/office/drawing/2014/main" id="{EB51F626-1FAC-4AAA-A5A6-D515E857A7A1}"/>
            </a:ext>
          </a:extLst>
        </xdr:cNvPr>
        <xdr:cNvSpPr/>
      </xdr:nvSpPr>
      <xdr:spPr>
        <a:xfrm>
          <a:off x="14649450" y="1055515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71318</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C5F7FB45-F2F4-445B-BC3C-0BAF7413527F}"/>
            </a:ext>
          </a:extLst>
        </xdr:cNvPr>
        <xdr:cNvSpPr txBox="1"/>
      </xdr:nvSpPr>
      <xdr:spPr>
        <a:xfrm>
          <a:off x="14742160" y="1052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53703</xdr:rowOff>
    </xdr:from>
    <xdr:to>
      <xdr:col>81</xdr:col>
      <xdr:colOff>101600</xdr:colOff>
      <xdr:row>61</xdr:row>
      <xdr:rowOff>155303</xdr:rowOff>
    </xdr:to>
    <xdr:sp macro="" textlink="">
      <xdr:nvSpPr>
        <xdr:cNvPr id="354" name="楕円 353">
          <a:extLst>
            <a:ext uri="{FF2B5EF4-FFF2-40B4-BE49-F238E27FC236}">
              <a16:creationId xmlns:a16="http://schemas.microsoft.com/office/drawing/2014/main" id="{DB595F1A-D3A0-4839-A403-7D690129FB5A}"/>
            </a:ext>
          </a:extLst>
        </xdr:cNvPr>
        <xdr:cNvSpPr/>
      </xdr:nvSpPr>
      <xdr:spPr>
        <a:xfrm>
          <a:off x="13887450" y="105159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104503</xdr:rowOff>
    </xdr:from>
    <xdr:to>
      <xdr:col>85</xdr:col>
      <xdr:colOff>127000</xdr:colOff>
      <xdr:row>61</xdr:row>
      <xdr:rowOff>143691</xdr:rowOff>
    </xdr:to>
    <xdr:cxnSp macro="">
      <xdr:nvCxnSpPr>
        <xdr:cNvPr id="355" name="直線コネクタ 354">
          <a:extLst>
            <a:ext uri="{FF2B5EF4-FFF2-40B4-BE49-F238E27FC236}">
              <a16:creationId xmlns:a16="http://schemas.microsoft.com/office/drawing/2014/main" id="{06A62665-73EA-43B0-AD09-202056CF6272}"/>
            </a:ext>
          </a:extLst>
        </xdr:cNvPr>
        <xdr:cNvCxnSpPr/>
      </xdr:nvCxnSpPr>
      <xdr:spPr>
        <a:xfrm>
          <a:off x="13942060" y="10561048"/>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14515</xdr:rowOff>
    </xdr:from>
    <xdr:to>
      <xdr:col>76</xdr:col>
      <xdr:colOff>165100</xdr:colOff>
      <xdr:row>61</xdr:row>
      <xdr:rowOff>116115</xdr:rowOff>
    </xdr:to>
    <xdr:sp macro="" textlink="">
      <xdr:nvSpPr>
        <xdr:cNvPr id="356" name="楕円 355">
          <a:extLst>
            <a:ext uri="{FF2B5EF4-FFF2-40B4-BE49-F238E27FC236}">
              <a16:creationId xmlns:a16="http://schemas.microsoft.com/office/drawing/2014/main" id="{A6C7902A-1017-4005-82E6-FA857B964F64}"/>
            </a:ext>
          </a:extLst>
        </xdr:cNvPr>
        <xdr:cNvSpPr/>
      </xdr:nvSpPr>
      <xdr:spPr>
        <a:xfrm>
          <a:off x="13089890" y="1047677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65315</xdr:rowOff>
    </xdr:from>
    <xdr:to>
      <xdr:col>81</xdr:col>
      <xdr:colOff>50800</xdr:colOff>
      <xdr:row>61</xdr:row>
      <xdr:rowOff>104503</xdr:rowOff>
    </xdr:to>
    <xdr:cxnSp macro="">
      <xdr:nvCxnSpPr>
        <xdr:cNvPr id="357" name="直線コネクタ 356">
          <a:extLst>
            <a:ext uri="{FF2B5EF4-FFF2-40B4-BE49-F238E27FC236}">
              <a16:creationId xmlns:a16="http://schemas.microsoft.com/office/drawing/2014/main" id="{C46923BA-4FDD-4214-B37D-7BFCDCE5E6D1}"/>
            </a:ext>
          </a:extLst>
        </xdr:cNvPr>
        <xdr:cNvCxnSpPr/>
      </xdr:nvCxnSpPr>
      <xdr:spPr>
        <a:xfrm>
          <a:off x="13144500" y="10521860"/>
          <a:ext cx="7975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150041</xdr:rowOff>
    </xdr:from>
    <xdr:to>
      <xdr:col>72</xdr:col>
      <xdr:colOff>38100</xdr:colOff>
      <xdr:row>61</xdr:row>
      <xdr:rowOff>80191</xdr:rowOff>
    </xdr:to>
    <xdr:sp macro="" textlink="">
      <xdr:nvSpPr>
        <xdr:cNvPr id="358" name="楕円 357">
          <a:extLst>
            <a:ext uri="{FF2B5EF4-FFF2-40B4-BE49-F238E27FC236}">
              <a16:creationId xmlns:a16="http://schemas.microsoft.com/office/drawing/2014/main" id="{9D30255F-20B1-4F26-B40F-1A943E8C2594}"/>
            </a:ext>
          </a:extLst>
        </xdr:cNvPr>
        <xdr:cNvSpPr/>
      </xdr:nvSpPr>
      <xdr:spPr>
        <a:xfrm>
          <a:off x="12303760" y="104370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29391</xdr:rowOff>
    </xdr:from>
    <xdr:to>
      <xdr:col>76</xdr:col>
      <xdr:colOff>114300</xdr:colOff>
      <xdr:row>61</xdr:row>
      <xdr:rowOff>65315</xdr:rowOff>
    </xdr:to>
    <xdr:cxnSp macro="">
      <xdr:nvCxnSpPr>
        <xdr:cNvPr id="359" name="直線コネクタ 358">
          <a:extLst>
            <a:ext uri="{FF2B5EF4-FFF2-40B4-BE49-F238E27FC236}">
              <a16:creationId xmlns:a16="http://schemas.microsoft.com/office/drawing/2014/main" id="{83322DCA-D551-4D60-918A-F320400E79F2}"/>
            </a:ext>
          </a:extLst>
        </xdr:cNvPr>
        <xdr:cNvCxnSpPr/>
      </xdr:nvCxnSpPr>
      <xdr:spPr>
        <a:xfrm>
          <a:off x="12346940" y="10485936"/>
          <a:ext cx="7975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360" name="楕円 359">
          <a:extLst>
            <a:ext uri="{FF2B5EF4-FFF2-40B4-BE49-F238E27FC236}">
              <a16:creationId xmlns:a16="http://schemas.microsoft.com/office/drawing/2014/main" id="{F354FB87-5139-4DF6-8C34-14F689216F81}"/>
            </a:ext>
          </a:extLst>
        </xdr:cNvPr>
        <xdr:cNvSpPr/>
      </xdr:nvSpPr>
      <xdr:spPr>
        <a:xfrm>
          <a:off x="11487150" y="103994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163285</xdr:rowOff>
    </xdr:from>
    <xdr:to>
      <xdr:col>71</xdr:col>
      <xdr:colOff>177800</xdr:colOff>
      <xdr:row>61</xdr:row>
      <xdr:rowOff>29391</xdr:rowOff>
    </xdr:to>
    <xdr:cxnSp macro="">
      <xdr:nvCxnSpPr>
        <xdr:cNvPr id="361" name="直線コネクタ 360">
          <a:extLst>
            <a:ext uri="{FF2B5EF4-FFF2-40B4-BE49-F238E27FC236}">
              <a16:creationId xmlns:a16="http://schemas.microsoft.com/office/drawing/2014/main" id="{2448A6ED-78EC-4560-9F65-7D7672952A0F}"/>
            </a:ext>
          </a:extLst>
        </xdr:cNvPr>
        <xdr:cNvCxnSpPr/>
      </xdr:nvCxnSpPr>
      <xdr:spPr>
        <a:xfrm>
          <a:off x="11541760" y="10452190"/>
          <a:ext cx="80518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FCF2831F-1D48-4880-A488-A3206CEE5F63}"/>
            </a:ext>
          </a:extLst>
        </xdr:cNvPr>
        <xdr:cNvSpPr txBox="1"/>
      </xdr:nvSpPr>
      <xdr:spPr>
        <a:xfrm>
          <a:off x="13738234" y="100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E46A230B-E008-4604-BBF4-DC073035AC90}"/>
            </a:ext>
          </a:extLst>
        </xdr:cNvPr>
        <xdr:cNvSpPr txBox="1"/>
      </xdr:nvSpPr>
      <xdr:spPr>
        <a:xfrm>
          <a:off x="1295718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441618AB-CC3B-415D-94BD-0F49164DE8A2}"/>
            </a:ext>
          </a:extLst>
        </xdr:cNvPr>
        <xdr:cNvSpPr txBox="1"/>
      </xdr:nvSpPr>
      <xdr:spPr>
        <a:xfrm>
          <a:off x="1217105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28139</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CFEBE62B-B4EA-42E1-BB3F-B075A4856B53}"/>
            </a:ext>
          </a:extLst>
        </xdr:cNvPr>
        <xdr:cNvSpPr txBox="1"/>
      </xdr:nvSpPr>
      <xdr:spPr>
        <a:xfrm>
          <a:off x="11354444" y="9970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146430</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986F2E5E-0169-4AB8-BEC3-C4A65AA29760}"/>
            </a:ext>
          </a:extLst>
        </xdr:cNvPr>
        <xdr:cNvSpPr txBox="1"/>
      </xdr:nvSpPr>
      <xdr:spPr>
        <a:xfrm>
          <a:off x="13738234" y="1060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107242</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D59145BD-F92F-4DB3-AB94-313EEC198553}"/>
            </a:ext>
          </a:extLst>
        </xdr:cNvPr>
        <xdr:cNvSpPr txBox="1"/>
      </xdr:nvSpPr>
      <xdr:spPr>
        <a:xfrm>
          <a:off x="12957184" y="1056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71318</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1162937A-0B5A-4F63-A588-F53775D98690}"/>
            </a:ext>
          </a:extLst>
        </xdr:cNvPr>
        <xdr:cNvSpPr txBox="1"/>
      </xdr:nvSpPr>
      <xdr:spPr>
        <a:xfrm>
          <a:off x="12171054" y="1052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23543DF2-9AAF-4EB1-B3F3-AEC800F047D0}"/>
            </a:ext>
          </a:extLst>
        </xdr:cNvPr>
        <xdr:cNvSpPr txBox="1"/>
      </xdr:nvSpPr>
      <xdr:spPr>
        <a:xfrm>
          <a:off x="11354444" y="1049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5E633A95-F680-4335-9760-FC7AF8423AB5}"/>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3503B192-6225-41DF-9E82-B925874BF8E9}"/>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669A49D2-9607-4308-A7BD-DA4ED562D177}"/>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8994E64B-C446-4D7E-B273-E10198E10872}"/>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0977FE49-128A-47FE-86AC-9536F3A929F8}"/>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44B7E763-42EE-4613-B40C-B40E3F341AAA}"/>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C4FA6BEF-BE04-4DDB-8589-0AF3EAE192DA}"/>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B6994BF7-A2E8-4277-A87A-145F1E0F3424}"/>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F11EC236-DB7F-460F-A1B8-5148D0CE432A}"/>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910BE208-D468-4DCD-9E00-75536BECE2B4}"/>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0" name="直線コネクタ 379">
          <a:extLst>
            <a:ext uri="{FF2B5EF4-FFF2-40B4-BE49-F238E27FC236}">
              <a16:creationId xmlns:a16="http://schemas.microsoft.com/office/drawing/2014/main" id="{E7A2E0A5-67EF-4892-A8CE-ACB92453186B}"/>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1" name="テキスト ボックス 380">
          <a:extLst>
            <a:ext uri="{FF2B5EF4-FFF2-40B4-BE49-F238E27FC236}">
              <a16:creationId xmlns:a16="http://schemas.microsoft.com/office/drawing/2014/main" id="{A29D5D37-AD2F-4AAB-B29F-B6DD9F56BF3B}"/>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2" name="直線コネクタ 381">
          <a:extLst>
            <a:ext uri="{FF2B5EF4-FFF2-40B4-BE49-F238E27FC236}">
              <a16:creationId xmlns:a16="http://schemas.microsoft.com/office/drawing/2014/main" id="{B02579EE-A49B-4390-96AC-DE77FE131912}"/>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3" name="テキスト ボックス 382">
          <a:extLst>
            <a:ext uri="{FF2B5EF4-FFF2-40B4-BE49-F238E27FC236}">
              <a16:creationId xmlns:a16="http://schemas.microsoft.com/office/drawing/2014/main" id="{8FBACF13-D3A4-4478-B516-4B5C634BF814}"/>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4" name="直線コネクタ 383">
          <a:extLst>
            <a:ext uri="{FF2B5EF4-FFF2-40B4-BE49-F238E27FC236}">
              <a16:creationId xmlns:a16="http://schemas.microsoft.com/office/drawing/2014/main" id="{1BBCE647-78AD-42C7-B187-7EEE825AECA0}"/>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5" name="テキスト ボックス 384">
          <a:extLst>
            <a:ext uri="{FF2B5EF4-FFF2-40B4-BE49-F238E27FC236}">
              <a16:creationId xmlns:a16="http://schemas.microsoft.com/office/drawing/2014/main" id="{95DEF5D0-1F87-417B-9D0F-2B203F83ECB9}"/>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6" name="直線コネクタ 385">
          <a:extLst>
            <a:ext uri="{FF2B5EF4-FFF2-40B4-BE49-F238E27FC236}">
              <a16:creationId xmlns:a16="http://schemas.microsoft.com/office/drawing/2014/main" id="{E8001032-687C-485C-A4D7-328688BAE199}"/>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7" name="テキスト ボックス 386">
          <a:extLst>
            <a:ext uri="{FF2B5EF4-FFF2-40B4-BE49-F238E27FC236}">
              <a16:creationId xmlns:a16="http://schemas.microsoft.com/office/drawing/2014/main" id="{49518A0E-72CD-49A1-844C-C6D08D84FB0E}"/>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a:extLst>
            <a:ext uri="{FF2B5EF4-FFF2-40B4-BE49-F238E27FC236}">
              <a16:creationId xmlns:a16="http://schemas.microsoft.com/office/drawing/2014/main" id="{FDEEC856-583E-448A-9A01-E99A4E9A495B}"/>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a:extLst>
            <a:ext uri="{FF2B5EF4-FFF2-40B4-BE49-F238E27FC236}">
              <a16:creationId xmlns:a16="http://schemas.microsoft.com/office/drawing/2014/main" id="{7A6A7758-1B9E-4013-A342-D6E879DFCEB2}"/>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a:extLst>
            <a:ext uri="{FF2B5EF4-FFF2-40B4-BE49-F238E27FC236}">
              <a16:creationId xmlns:a16="http://schemas.microsoft.com/office/drawing/2014/main" id="{E536E588-5C8B-4AC7-BB7C-2CF6EF7C3834}"/>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391" name="直線コネクタ 390">
          <a:extLst>
            <a:ext uri="{FF2B5EF4-FFF2-40B4-BE49-F238E27FC236}">
              <a16:creationId xmlns:a16="http://schemas.microsoft.com/office/drawing/2014/main" id="{4B6E9FFE-F0AB-4CC9-A1BC-3C1015D580D6}"/>
            </a:ext>
          </a:extLst>
        </xdr:cNvPr>
        <xdr:cNvCxnSpPr/>
      </xdr:nvCxnSpPr>
      <xdr:spPr>
        <a:xfrm flipV="1">
          <a:off x="19947254" y="9560814"/>
          <a:ext cx="0" cy="1363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392" name="【保健センター・保健所】&#10;一人当たり面積最小値テキスト">
          <a:extLst>
            <a:ext uri="{FF2B5EF4-FFF2-40B4-BE49-F238E27FC236}">
              <a16:creationId xmlns:a16="http://schemas.microsoft.com/office/drawing/2014/main" id="{3FC30B4E-03A8-45F5-A820-7779B6179E50}"/>
            </a:ext>
          </a:extLst>
        </xdr:cNvPr>
        <xdr:cNvSpPr txBox="1"/>
      </xdr:nvSpPr>
      <xdr:spPr>
        <a:xfrm>
          <a:off x="19985990" y="1092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393" name="直線コネクタ 392">
          <a:extLst>
            <a:ext uri="{FF2B5EF4-FFF2-40B4-BE49-F238E27FC236}">
              <a16:creationId xmlns:a16="http://schemas.microsoft.com/office/drawing/2014/main" id="{A5231D5F-9AC3-47AA-A756-CFE42659FD50}"/>
            </a:ext>
          </a:extLst>
        </xdr:cNvPr>
        <xdr:cNvCxnSpPr/>
      </xdr:nvCxnSpPr>
      <xdr:spPr>
        <a:xfrm>
          <a:off x="19885660" y="10924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394" name="【保健センター・保健所】&#10;一人当たり面積最大値テキスト">
          <a:extLst>
            <a:ext uri="{FF2B5EF4-FFF2-40B4-BE49-F238E27FC236}">
              <a16:creationId xmlns:a16="http://schemas.microsoft.com/office/drawing/2014/main" id="{4AD594AB-FB47-4EC8-A757-63399CE7DE78}"/>
            </a:ext>
          </a:extLst>
        </xdr:cNvPr>
        <xdr:cNvSpPr txBox="1"/>
      </xdr:nvSpPr>
      <xdr:spPr>
        <a:xfrm>
          <a:off x="19985990" y="934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395" name="直線コネクタ 394">
          <a:extLst>
            <a:ext uri="{FF2B5EF4-FFF2-40B4-BE49-F238E27FC236}">
              <a16:creationId xmlns:a16="http://schemas.microsoft.com/office/drawing/2014/main" id="{1E11024F-16E5-41F4-B868-1F94183FA447}"/>
            </a:ext>
          </a:extLst>
        </xdr:cNvPr>
        <xdr:cNvCxnSpPr/>
      </xdr:nvCxnSpPr>
      <xdr:spPr>
        <a:xfrm>
          <a:off x="19885660" y="95608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396" name="【保健センター・保健所】&#10;一人当たり面積平均値テキスト">
          <a:extLst>
            <a:ext uri="{FF2B5EF4-FFF2-40B4-BE49-F238E27FC236}">
              <a16:creationId xmlns:a16="http://schemas.microsoft.com/office/drawing/2014/main" id="{1AFB62A8-1265-432C-9ED9-F3B7A886E4CB}"/>
            </a:ext>
          </a:extLst>
        </xdr:cNvPr>
        <xdr:cNvSpPr txBox="1"/>
      </xdr:nvSpPr>
      <xdr:spPr>
        <a:xfrm>
          <a:off x="19985990" y="1045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397" name="フローチャート: 判断 396">
          <a:extLst>
            <a:ext uri="{FF2B5EF4-FFF2-40B4-BE49-F238E27FC236}">
              <a16:creationId xmlns:a16="http://schemas.microsoft.com/office/drawing/2014/main" id="{CE08FF27-82DC-4D91-9B72-53796EB1F132}"/>
            </a:ext>
          </a:extLst>
        </xdr:cNvPr>
        <xdr:cNvSpPr/>
      </xdr:nvSpPr>
      <xdr:spPr>
        <a:xfrm>
          <a:off x="19904710" y="105935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398" name="フローチャート: 判断 397">
          <a:extLst>
            <a:ext uri="{FF2B5EF4-FFF2-40B4-BE49-F238E27FC236}">
              <a16:creationId xmlns:a16="http://schemas.microsoft.com/office/drawing/2014/main" id="{92292C2A-8B27-442A-BBB4-50D86CD2B48C}"/>
            </a:ext>
          </a:extLst>
        </xdr:cNvPr>
        <xdr:cNvSpPr/>
      </xdr:nvSpPr>
      <xdr:spPr>
        <a:xfrm>
          <a:off x="19161760" y="105935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399" name="フローチャート: 判断 398">
          <a:extLst>
            <a:ext uri="{FF2B5EF4-FFF2-40B4-BE49-F238E27FC236}">
              <a16:creationId xmlns:a16="http://schemas.microsoft.com/office/drawing/2014/main" id="{7E6B1B0E-9FEF-4387-94A8-54D8EC07E023}"/>
            </a:ext>
          </a:extLst>
        </xdr:cNvPr>
        <xdr:cNvSpPr/>
      </xdr:nvSpPr>
      <xdr:spPr>
        <a:xfrm>
          <a:off x="18345150" y="1060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400" name="フローチャート: 判断 399">
          <a:extLst>
            <a:ext uri="{FF2B5EF4-FFF2-40B4-BE49-F238E27FC236}">
              <a16:creationId xmlns:a16="http://schemas.microsoft.com/office/drawing/2014/main" id="{5680A8F6-67F8-4980-BD98-5F3CB3F83B30}"/>
            </a:ext>
          </a:extLst>
        </xdr:cNvPr>
        <xdr:cNvSpPr/>
      </xdr:nvSpPr>
      <xdr:spPr>
        <a:xfrm>
          <a:off x="17547590" y="1056995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401" name="フローチャート: 判断 400">
          <a:extLst>
            <a:ext uri="{FF2B5EF4-FFF2-40B4-BE49-F238E27FC236}">
              <a16:creationId xmlns:a16="http://schemas.microsoft.com/office/drawing/2014/main" id="{8302AAAD-C02D-4556-BAA2-C3D2DB2472FB}"/>
            </a:ext>
          </a:extLst>
        </xdr:cNvPr>
        <xdr:cNvSpPr/>
      </xdr:nvSpPr>
      <xdr:spPr>
        <a:xfrm>
          <a:off x="16761460" y="105379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39158313-8D55-454C-B11F-D3DA3A60E4D5}"/>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B6FD281D-3C4E-4FBD-804B-FFD281E20B95}"/>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685A412D-0336-476E-B147-CAA26165C22B}"/>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AB1510A0-F5D1-4B25-88EA-FEDE4DD525E2}"/>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60478DDA-851E-4041-8773-6C0312C514B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407" name="楕円 406">
          <a:extLst>
            <a:ext uri="{FF2B5EF4-FFF2-40B4-BE49-F238E27FC236}">
              <a16:creationId xmlns:a16="http://schemas.microsoft.com/office/drawing/2014/main" id="{849C45A1-40AD-4529-9BB8-CB152C8E8DE7}"/>
            </a:ext>
          </a:extLst>
        </xdr:cNvPr>
        <xdr:cNvSpPr/>
      </xdr:nvSpPr>
      <xdr:spPr>
        <a:xfrm>
          <a:off x="19904710" y="106705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408" name="【保健センター・保健所】&#10;一人当たり面積該当値テキスト">
          <a:extLst>
            <a:ext uri="{FF2B5EF4-FFF2-40B4-BE49-F238E27FC236}">
              <a16:creationId xmlns:a16="http://schemas.microsoft.com/office/drawing/2014/main" id="{C927936A-E984-453A-84BC-9EDCD1257F4C}"/>
            </a:ext>
          </a:extLst>
        </xdr:cNvPr>
        <xdr:cNvSpPr txBox="1"/>
      </xdr:nvSpPr>
      <xdr:spPr>
        <a:xfrm>
          <a:off x="19985990"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409" name="楕円 408">
          <a:extLst>
            <a:ext uri="{FF2B5EF4-FFF2-40B4-BE49-F238E27FC236}">
              <a16:creationId xmlns:a16="http://schemas.microsoft.com/office/drawing/2014/main" id="{739DCAAC-5BB1-4F0D-AB5A-519A3E1D8CDD}"/>
            </a:ext>
          </a:extLst>
        </xdr:cNvPr>
        <xdr:cNvSpPr/>
      </xdr:nvSpPr>
      <xdr:spPr>
        <a:xfrm>
          <a:off x="19161760" y="106705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91440</xdr:rowOff>
    </xdr:to>
    <xdr:cxnSp macro="">
      <xdr:nvCxnSpPr>
        <xdr:cNvPr id="410" name="直線コネクタ 409">
          <a:extLst>
            <a:ext uri="{FF2B5EF4-FFF2-40B4-BE49-F238E27FC236}">
              <a16:creationId xmlns:a16="http://schemas.microsoft.com/office/drawing/2014/main" id="{68B7ACEA-AF39-4456-8967-4D76EE558FDE}"/>
            </a:ext>
          </a:extLst>
        </xdr:cNvPr>
        <xdr:cNvCxnSpPr/>
      </xdr:nvCxnSpPr>
      <xdr:spPr>
        <a:xfrm>
          <a:off x="19204940" y="107251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411" name="楕円 410">
          <a:extLst>
            <a:ext uri="{FF2B5EF4-FFF2-40B4-BE49-F238E27FC236}">
              <a16:creationId xmlns:a16="http://schemas.microsoft.com/office/drawing/2014/main" id="{3197F546-3188-459E-A298-C2E1090F6252}"/>
            </a:ext>
          </a:extLst>
        </xdr:cNvPr>
        <xdr:cNvSpPr/>
      </xdr:nvSpPr>
      <xdr:spPr>
        <a:xfrm>
          <a:off x="18345150" y="106705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91440</xdr:rowOff>
    </xdr:to>
    <xdr:cxnSp macro="">
      <xdr:nvCxnSpPr>
        <xdr:cNvPr id="412" name="直線コネクタ 411">
          <a:extLst>
            <a:ext uri="{FF2B5EF4-FFF2-40B4-BE49-F238E27FC236}">
              <a16:creationId xmlns:a16="http://schemas.microsoft.com/office/drawing/2014/main" id="{A35D3475-7EB5-420A-90ED-A6A81D107F5A}"/>
            </a:ext>
          </a:extLst>
        </xdr:cNvPr>
        <xdr:cNvCxnSpPr/>
      </xdr:nvCxnSpPr>
      <xdr:spPr>
        <a:xfrm>
          <a:off x="18399760" y="107251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413" name="楕円 412">
          <a:extLst>
            <a:ext uri="{FF2B5EF4-FFF2-40B4-BE49-F238E27FC236}">
              <a16:creationId xmlns:a16="http://schemas.microsoft.com/office/drawing/2014/main" id="{08B2AA0F-137C-474B-B9FE-B65D72184BEC}"/>
            </a:ext>
          </a:extLst>
        </xdr:cNvPr>
        <xdr:cNvSpPr/>
      </xdr:nvSpPr>
      <xdr:spPr>
        <a:xfrm>
          <a:off x="17547590" y="1067701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96012</xdr:rowOff>
    </xdr:to>
    <xdr:cxnSp macro="">
      <xdr:nvCxnSpPr>
        <xdr:cNvPr id="414" name="直線コネクタ 413">
          <a:extLst>
            <a:ext uri="{FF2B5EF4-FFF2-40B4-BE49-F238E27FC236}">
              <a16:creationId xmlns:a16="http://schemas.microsoft.com/office/drawing/2014/main" id="{75C3B8D5-BDFC-40C8-BE5F-21C63B8343C5}"/>
            </a:ext>
          </a:extLst>
        </xdr:cNvPr>
        <xdr:cNvCxnSpPr/>
      </xdr:nvCxnSpPr>
      <xdr:spPr>
        <a:xfrm flipV="1">
          <a:off x="17602200" y="107251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45212</xdr:rowOff>
    </xdr:from>
    <xdr:to>
      <xdr:col>98</xdr:col>
      <xdr:colOff>38100</xdr:colOff>
      <xdr:row>62</xdr:row>
      <xdr:rowOff>146812</xdr:rowOff>
    </xdr:to>
    <xdr:sp macro="" textlink="">
      <xdr:nvSpPr>
        <xdr:cNvPr id="415" name="楕円 414">
          <a:extLst>
            <a:ext uri="{FF2B5EF4-FFF2-40B4-BE49-F238E27FC236}">
              <a16:creationId xmlns:a16="http://schemas.microsoft.com/office/drawing/2014/main" id="{5485D1F8-0B24-4D68-9B0E-DAC6205628C1}"/>
            </a:ext>
          </a:extLst>
        </xdr:cNvPr>
        <xdr:cNvSpPr/>
      </xdr:nvSpPr>
      <xdr:spPr>
        <a:xfrm>
          <a:off x="16761460" y="10677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96012</xdr:rowOff>
    </xdr:from>
    <xdr:to>
      <xdr:col>102</xdr:col>
      <xdr:colOff>114300</xdr:colOff>
      <xdr:row>62</xdr:row>
      <xdr:rowOff>96012</xdr:rowOff>
    </xdr:to>
    <xdr:cxnSp macro="">
      <xdr:nvCxnSpPr>
        <xdr:cNvPr id="416" name="直線コネクタ 415">
          <a:extLst>
            <a:ext uri="{FF2B5EF4-FFF2-40B4-BE49-F238E27FC236}">
              <a16:creationId xmlns:a16="http://schemas.microsoft.com/office/drawing/2014/main" id="{FFD2C047-428A-4635-93D8-343D657D1941}"/>
            </a:ext>
          </a:extLst>
        </xdr:cNvPr>
        <xdr:cNvCxnSpPr/>
      </xdr:nvCxnSpPr>
      <xdr:spPr>
        <a:xfrm>
          <a:off x="16804640" y="1072210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417" name="n_1aveValue【保健センター・保健所】&#10;一人当たり面積">
          <a:extLst>
            <a:ext uri="{FF2B5EF4-FFF2-40B4-BE49-F238E27FC236}">
              <a16:creationId xmlns:a16="http://schemas.microsoft.com/office/drawing/2014/main" id="{0146DA7E-5053-4995-AC3A-FD813E2B932C}"/>
            </a:ext>
          </a:extLst>
        </xdr:cNvPr>
        <xdr:cNvSpPr txBox="1"/>
      </xdr:nvSpPr>
      <xdr:spPr>
        <a:xfrm>
          <a:off x="18982132" y="103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418" name="n_2aveValue【保健センター・保健所】&#10;一人当たり面積">
          <a:extLst>
            <a:ext uri="{FF2B5EF4-FFF2-40B4-BE49-F238E27FC236}">
              <a16:creationId xmlns:a16="http://schemas.microsoft.com/office/drawing/2014/main" id="{C231FB89-E3BF-4596-9FEC-F60A51B9AA25}"/>
            </a:ext>
          </a:extLst>
        </xdr:cNvPr>
        <xdr:cNvSpPr txBox="1"/>
      </xdr:nvSpPr>
      <xdr:spPr>
        <a:xfrm>
          <a:off x="18182032"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419" name="n_3aveValue【保健センター・保健所】&#10;一人当たり面積">
          <a:extLst>
            <a:ext uri="{FF2B5EF4-FFF2-40B4-BE49-F238E27FC236}">
              <a16:creationId xmlns:a16="http://schemas.microsoft.com/office/drawing/2014/main" id="{B752BA5E-76BA-4A05-8625-A3AAE452C4B5}"/>
            </a:ext>
          </a:extLst>
        </xdr:cNvPr>
        <xdr:cNvSpPr txBox="1"/>
      </xdr:nvSpPr>
      <xdr:spPr>
        <a:xfrm>
          <a:off x="17384472" y="103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420" name="n_4aveValue【保健センター・保健所】&#10;一人当たり面積">
          <a:extLst>
            <a:ext uri="{FF2B5EF4-FFF2-40B4-BE49-F238E27FC236}">
              <a16:creationId xmlns:a16="http://schemas.microsoft.com/office/drawing/2014/main" id="{A132BF8D-FB08-42F8-984C-4FD7E9C040B3}"/>
            </a:ext>
          </a:extLst>
        </xdr:cNvPr>
        <xdr:cNvSpPr txBox="1"/>
      </xdr:nvSpPr>
      <xdr:spPr>
        <a:xfrm>
          <a:off x="16588817" y="103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133367</xdr:rowOff>
    </xdr:from>
    <xdr:ext cx="469744" cy="259045"/>
    <xdr:sp macro="" textlink="">
      <xdr:nvSpPr>
        <xdr:cNvPr id="421" name="n_1mainValue【保健センター・保健所】&#10;一人当たり面積">
          <a:extLst>
            <a:ext uri="{FF2B5EF4-FFF2-40B4-BE49-F238E27FC236}">
              <a16:creationId xmlns:a16="http://schemas.microsoft.com/office/drawing/2014/main" id="{B8E745E1-A5A3-43C1-993B-C6A73DE50D17}"/>
            </a:ext>
          </a:extLst>
        </xdr:cNvPr>
        <xdr:cNvSpPr txBox="1"/>
      </xdr:nvSpPr>
      <xdr:spPr>
        <a:xfrm>
          <a:off x="18982132"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422" name="n_2mainValue【保健センター・保健所】&#10;一人当たり面積">
          <a:extLst>
            <a:ext uri="{FF2B5EF4-FFF2-40B4-BE49-F238E27FC236}">
              <a16:creationId xmlns:a16="http://schemas.microsoft.com/office/drawing/2014/main" id="{965433CA-948B-47C7-B69E-86420953BFE5}"/>
            </a:ext>
          </a:extLst>
        </xdr:cNvPr>
        <xdr:cNvSpPr txBox="1"/>
      </xdr:nvSpPr>
      <xdr:spPr>
        <a:xfrm>
          <a:off x="18182032"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137939</xdr:rowOff>
    </xdr:from>
    <xdr:ext cx="469744" cy="259045"/>
    <xdr:sp macro="" textlink="">
      <xdr:nvSpPr>
        <xdr:cNvPr id="423" name="n_3mainValue【保健センター・保健所】&#10;一人当たり面積">
          <a:extLst>
            <a:ext uri="{FF2B5EF4-FFF2-40B4-BE49-F238E27FC236}">
              <a16:creationId xmlns:a16="http://schemas.microsoft.com/office/drawing/2014/main" id="{2A7C4E74-B5BE-4118-B0E4-EB4611AE504A}"/>
            </a:ext>
          </a:extLst>
        </xdr:cNvPr>
        <xdr:cNvSpPr txBox="1"/>
      </xdr:nvSpPr>
      <xdr:spPr>
        <a:xfrm>
          <a:off x="17384472" y="1076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137939</xdr:rowOff>
    </xdr:from>
    <xdr:ext cx="469744" cy="259045"/>
    <xdr:sp macro="" textlink="">
      <xdr:nvSpPr>
        <xdr:cNvPr id="424" name="n_4mainValue【保健センター・保健所】&#10;一人当たり面積">
          <a:extLst>
            <a:ext uri="{FF2B5EF4-FFF2-40B4-BE49-F238E27FC236}">
              <a16:creationId xmlns:a16="http://schemas.microsoft.com/office/drawing/2014/main" id="{AB3D1481-68D8-4679-9FB5-B3D9675A1B1C}"/>
            </a:ext>
          </a:extLst>
        </xdr:cNvPr>
        <xdr:cNvSpPr txBox="1"/>
      </xdr:nvSpPr>
      <xdr:spPr>
        <a:xfrm>
          <a:off x="16588817" y="1076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B7CF91F5-1AE6-4C47-B9A8-67BE178B87DB}"/>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C2A94A6F-E133-4825-AE41-C5D48F1E5013}"/>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184747D3-4E51-434D-BC96-45A1F5DC8815}"/>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3FF8C85C-EAA9-443C-9AF8-1C6AB7FCA43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76328D0B-7D10-44AD-9F8B-5F1197B8BB37}"/>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D35E3E06-994C-4888-9853-463DB8059F7B}"/>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6BF5466C-C6FD-46DE-AF6B-34BC9C090EB7}"/>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2B1074D9-3438-470F-8339-CEC7429E05C7}"/>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DBFC4E10-719B-459C-A20E-C1D2B525CA8D}"/>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A6D21969-712D-4648-A406-83F425621CDA}"/>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B89C8893-0696-42AA-8CF3-591DBCCE769F}"/>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841B3051-9F48-40D7-A9AF-4CADCD9EB860}"/>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40A6BB78-8984-4E11-B2A5-FAC7D8FA5D29}"/>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E0D2AA1D-19A3-4866-84F8-954F2814E4CE}"/>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AF688DEA-DB53-402C-AA7D-8698D84A9D48}"/>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F1B643B4-6C22-4509-AEA0-9F8D1A2C3511}"/>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5FA23D54-1B8D-43B6-BDBC-A7B3E922E7F3}"/>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381D56C5-BE7F-4FCA-8D6B-36A1C2086065}"/>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8339F6BA-8CDF-4C5C-B1E9-304C7AF6725B}"/>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35464583-81B2-4842-9FD7-F24DA22CC34C}"/>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5" name="テキスト ボックス 444">
          <a:extLst>
            <a:ext uri="{FF2B5EF4-FFF2-40B4-BE49-F238E27FC236}">
              <a16:creationId xmlns:a16="http://schemas.microsoft.com/office/drawing/2014/main" id="{411FAAF3-A9EA-448D-B11F-3C1631FCFC06}"/>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940AC294-9733-4776-9197-814DE62E5AF1}"/>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7" name="テキスト ボックス 446">
          <a:extLst>
            <a:ext uri="{FF2B5EF4-FFF2-40B4-BE49-F238E27FC236}">
              <a16:creationId xmlns:a16="http://schemas.microsoft.com/office/drawing/2014/main" id="{3FEBD8D3-A4CC-464F-AC67-3349C0F99448}"/>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D3E96445-50E5-471E-B404-125C19716FA2}"/>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449" name="直線コネクタ 448">
          <a:extLst>
            <a:ext uri="{FF2B5EF4-FFF2-40B4-BE49-F238E27FC236}">
              <a16:creationId xmlns:a16="http://schemas.microsoft.com/office/drawing/2014/main" id="{0F9D44CE-C525-4CE7-90AD-214D74BD039A}"/>
            </a:ext>
          </a:extLst>
        </xdr:cNvPr>
        <xdr:cNvCxnSpPr/>
      </xdr:nvCxnSpPr>
      <xdr:spPr>
        <a:xfrm flipV="1">
          <a:off x="14703424" y="1325499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8946CF51-0EBB-45A0-96D7-BCEE11447C39}"/>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1" name="直線コネクタ 450">
          <a:extLst>
            <a:ext uri="{FF2B5EF4-FFF2-40B4-BE49-F238E27FC236}">
              <a16:creationId xmlns:a16="http://schemas.microsoft.com/office/drawing/2014/main" id="{62EAD5ED-425A-458F-BEA6-20FD13E9F6ED}"/>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452" name="【消防施設】&#10;有形固定資産減価償却率最大値テキスト">
          <a:extLst>
            <a:ext uri="{FF2B5EF4-FFF2-40B4-BE49-F238E27FC236}">
              <a16:creationId xmlns:a16="http://schemas.microsoft.com/office/drawing/2014/main" id="{65D0F9A9-B725-4863-B92F-6E47CB37FED1}"/>
            </a:ext>
          </a:extLst>
        </xdr:cNvPr>
        <xdr:cNvSpPr txBox="1"/>
      </xdr:nvSpPr>
      <xdr:spPr>
        <a:xfrm>
          <a:off x="14742160" y="1303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453" name="直線コネクタ 452">
          <a:extLst>
            <a:ext uri="{FF2B5EF4-FFF2-40B4-BE49-F238E27FC236}">
              <a16:creationId xmlns:a16="http://schemas.microsoft.com/office/drawing/2014/main" id="{E926DB14-1156-4A71-B099-17B28282EFAB}"/>
            </a:ext>
          </a:extLst>
        </xdr:cNvPr>
        <xdr:cNvCxnSpPr/>
      </xdr:nvCxnSpPr>
      <xdr:spPr>
        <a:xfrm>
          <a:off x="14611350" y="1325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FA8B3CC6-0497-425D-B0D8-F9601E8527B0}"/>
            </a:ext>
          </a:extLst>
        </xdr:cNvPr>
        <xdr:cNvSpPr txBox="1"/>
      </xdr:nvSpPr>
      <xdr:spPr>
        <a:xfrm>
          <a:off x="1474216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455" name="フローチャート: 判断 454">
          <a:extLst>
            <a:ext uri="{FF2B5EF4-FFF2-40B4-BE49-F238E27FC236}">
              <a16:creationId xmlns:a16="http://schemas.microsoft.com/office/drawing/2014/main" id="{FBB9520B-6571-4D91-A628-E1B395DD964F}"/>
            </a:ext>
          </a:extLst>
        </xdr:cNvPr>
        <xdr:cNvSpPr/>
      </xdr:nvSpPr>
      <xdr:spPr>
        <a:xfrm>
          <a:off x="14649450" y="140119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456" name="フローチャート: 判断 455">
          <a:extLst>
            <a:ext uri="{FF2B5EF4-FFF2-40B4-BE49-F238E27FC236}">
              <a16:creationId xmlns:a16="http://schemas.microsoft.com/office/drawing/2014/main" id="{35DFFB8B-2AC4-4570-97B0-894067A9A85D}"/>
            </a:ext>
          </a:extLst>
        </xdr:cNvPr>
        <xdr:cNvSpPr/>
      </xdr:nvSpPr>
      <xdr:spPr>
        <a:xfrm>
          <a:off x="13887450" y="140214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457" name="フローチャート: 判断 456">
          <a:extLst>
            <a:ext uri="{FF2B5EF4-FFF2-40B4-BE49-F238E27FC236}">
              <a16:creationId xmlns:a16="http://schemas.microsoft.com/office/drawing/2014/main" id="{8F406678-6F4D-4691-B121-833F9F63C372}"/>
            </a:ext>
          </a:extLst>
        </xdr:cNvPr>
        <xdr:cNvSpPr/>
      </xdr:nvSpPr>
      <xdr:spPr>
        <a:xfrm>
          <a:off x="13089890" y="1398142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458" name="フローチャート: 判断 457">
          <a:extLst>
            <a:ext uri="{FF2B5EF4-FFF2-40B4-BE49-F238E27FC236}">
              <a16:creationId xmlns:a16="http://schemas.microsoft.com/office/drawing/2014/main" id="{62FA7F87-8913-4F8F-A120-CE1566EE83A3}"/>
            </a:ext>
          </a:extLst>
        </xdr:cNvPr>
        <xdr:cNvSpPr/>
      </xdr:nvSpPr>
      <xdr:spPr>
        <a:xfrm>
          <a:off x="12303760" y="140595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459" name="フローチャート: 判断 458">
          <a:extLst>
            <a:ext uri="{FF2B5EF4-FFF2-40B4-BE49-F238E27FC236}">
              <a16:creationId xmlns:a16="http://schemas.microsoft.com/office/drawing/2014/main" id="{88AB07CD-CCEF-4D1B-8570-126795C614F9}"/>
            </a:ext>
          </a:extLst>
        </xdr:cNvPr>
        <xdr:cNvSpPr/>
      </xdr:nvSpPr>
      <xdr:spPr>
        <a:xfrm>
          <a:off x="11487150" y="1408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8BA56C99-1ACA-441D-98B9-0D13EDFD341C}"/>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587168FA-EBF1-4464-86DF-F20BCF0AF0E0}"/>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A004F6A7-7066-4856-916E-A4CBC0BE4F61}"/>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1621319-C403-4A4D-BD4A-A1561955EFB2}"/>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82014020-025E-404E-B12A-8550D01290EA}"/>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6350</xdr:rowOff>
    </xdr:from>
    <xdr:to>
      <xdr:col>85</xdr:col>
      <xdr:colOff>177800</xdr:colOff>
      <xdr:row>79</xdr:row>
      <xdr:rowOff>107950</xdr:rowOff>
    </xdr:to>
    <xdr:sp macro="" textlink="">
      <xdr:nvSpPr>
        <xdr:cNvPr id="465" name="楕円 464">
          <a:extLst>
            <a:ext uri="{FF2B5EF4-FFF2-40B4-BE49-F238E27FC236}">
              <a16:creationId xmlns:a16="http://schemas.microsoft.com/office/drawing/2014/main" id="{C4CBB9F1-EC9E-4188-9670-25864C3A1CB1}"/>
            </a:ext>
          </a:extLst>
        </xdr:cNvPr>
        <xdr:cNvSpPr/>
      </xdr:nvSpPr>
      <xdr:spPr>
        <a:xfrm>
          <a:off x="14649450" y="135528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29227</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D8FEFF35-D401-4790-BA3F-CA93105EF5B4}"/>
            </a:ext>
          </a:extLst>
        </xdr:cNvPr>
        <xdr:cNvSpPr txBox="1"/>
      </xdr:nvSpPr>
      <xdr:spPr>
        <a:xfrm>
          <a:off x="14742160"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137795</xdr:rowOff>
    </xdr:from>
    <xdr:to>
      <xdr:col>81</xdr:col>
      <xdr:colOff>101600</xdr:colOff>
      <xdr:row>79</xdr:row>
      <xdr:rowOff>67945</xdr:rowOff>
    </xdr:to>
    <xdr:sp macro="" textlink="">
      <xdr:nvSpPr>
        <xdr:cNvPr id="467" name="楕円 466">
          <a:extLst>
            <a:ext uri="{FF2B5EF4-FFF2-40B4-BE49-F238E27FC236}">
              <a16:creationId xmlns:a16="http://schemas.microsoft.com/office/drawing/2014/main" id="{174D6341-CC59-4ADD-95C2-A5E33F5E5592}"/>
            </a:ext>
          </a:extLst>
        </xdr:cNvPr>
        <xdr:cNvSpPr/>
      </xdr:nvSpPr>
      <xdr:spPr>
        <a:xfrm>
          <a:off x="13887450" y="135070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17145</xdr:rowOff>
    </xdr:from>
    <xdr:to>
      <xdr:col>85</xdr:col>
      <xdr:colOff>127000</xdr:colOff>
      <xdr:row>79</xdr:row>
      <xdr:rowOff>57150</xdr:rowOff>
    </xdr:to>
    <xdr:cxnSp macro="">
      <xdr:nvCxnSpPr>
        <xdr:cNvPr id="468" name="直線コネクタ 467">
          <a:extLst>
            <a:ext uri="{FF2B5EF4-FFF2-40B4-BE49-F238E27FC236}">
              <a16:creationId xmlns:a16="http://schemas.microsoft.com/office/drawing/2014/main" id="{AD5731FE-FC60-42F3-B2CC-16B1CA709C7C}"/>
            </a:ext>
          </a:extLst>
        </xdr:cNvPr>
        <xdr:cNvCxnSpPr/>
      </xdr:nvCxnSpPr>
      <xdr:spPr>
        <a:xfrm>
          <a:off x="13942060" y="1356550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82550</xdr:rowOff>
    </xdr:from>
    <xdr:to>
      <xdr:col>76</xdr:col>
      <xdr:colOff>165100</xdr:colOff>
      <xdr:row>79</xdr:row>
      <xdr:rowOff>12700</xdr:rowOff>
    </xdr:to>
    <xdr:sp macro="" textlink="">
      <xdr:nvSpPr>
        <xdr:cNvPr id="469" name="楕円 468">
          <a:extLst>
            <a:ext uri="{FF2B5EF4-FFF2-40B4-BE49-F238E27FC236}">
              <a16:creationId xmlns:a16="http://schemas.microsoft.com/office/drawing/2014/main" id="{3DF8E752-745F-4C5D-8D39-27C2F6B56FB5}"/>
            </a:ext>
          </a:extLst>
        </xdr:cNvPr>
        <xdr:cNvSpPr/>
      </xdr:nvSpPr>
      <xdr:spPr>
        <a:xfrm>
          <a:off x="13089890" y="134575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133350</xdr:rowOff>
    </xdr:from>
    <xdr:to>
      <xdr:col>81</xdr:col>
      <xdr:colOff>50800</xdr:colOff>
      <xdr:row>79</xdr:row>
      <xdr:rowOff>17145</xdr:rowOff>
    </xdr:to>
    <xdr:cxnSp macro="">
      <xdr:nvCxnSpPr>
        <xdr:cNvPr id="470" name="直線コネクタ 469">
          <a:extLst>
            <a:ext uri="{FF2B5EF4-FFF2-40B4-BE49-F238E27FC236}">
              <a16:creationId xmlns:a16="http://schemas.microsoft.com/office/drawing/2014/main" id="{9ECD0D81-F87D-443B-B0A5-DCDE44EBA86E}"/>
            </a:ext>
          </a:extLst>
        </xdr:cNvPr>
        <xdr:cNvCxnSpPr/>
      </xdr:nvCxnSpPr>
      <xdr:spPr>
        <a:xfrm>
          <a:off x="13144500" y="13502640"/>
          <a:ext cx="7975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107314</xdr:rowOff>
    </xdr:from>
    <xdr:to>
      <xdr:col>72</xdr:col>
      <xdr:colOff>38100</xdr:colOff>
      <xdr:row>79</xdr:row>
      <xdr:rowOff>37464</xdr:rowOff>
    </xdr:to>
    <xdr:sp macro="" textlink="">
      <xdr:nvSpPr>
        <xdr:cNvPr id="471" name="楕円 470">
          <a:extLst>
            <a:ext uri="{FF2B5EF4-FFF2-40B4-BE49-F238E27FC236}">
              <a16:creationId xmlns:a16="http://schemas.microsoft.com/office/drawing/2014/main" id="{B1C411FB-7729-4842-90C4-A7D5AEE36463}"/>
            </a:ext>
          </a:extLst>
        </xdr:cNvPr>
        <xdr:cNvSpPr/>
      </xdr:nvSpPr>
      <xdr:spPr>
        <a:xfrm>
          <a:off x="12303760" y="134785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133350</xdr:rowOff>
    </xdr:from>
    <xdr:to>
      <xdr:col>76</xdr:col>
      <xdr:colOff>114300</xdr:colOff>
      <xdr:row>78</xdr:row>
      <xdr:rowOff>158114</xdr:rowOff>
    </xdr:to>
    <xdr:cxnSp macro="">
      <xdr:nvCxnSpPr>
        <xdr:cNvPr id="472" name="直線コネクタ 471">
          <a:extLst>
            <a:ext uri="{FF2B5EF4-FFF2-40B4-BE49-F238E27FC236}">
              <a16:creationId xmlns:a16="http://schemas.microsoft.com/office/drawing/2014/main" id="{04F88EE3-F67F-4E37-BB17-F44B9F77DC00}"/>
            </a:ext>
          </a:extLst>
        </xdr:cNvPr>
        <xdr:cNvCxnSpPr/>
      </xdr:nvCxnSpPr>
      <xdr:spPr>
        <a:xfrm flipV="1">
          <a:off x="12346940" y="13502640"/>
          <a:ext cx="7975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99695</xdr:rowOff>
    </xdr:from>
    <xdr:to>
      <xdr:col>67</xdr:col>
      <xdr:colOff>101600</xdr:colOff>
      <xdr:row>79</xdr:row>
      <xdr:rowOff>29845</xdr:rowOff>
    </xdr:to>
    <xdr:sp macro="" textlink="">
      <xdr:nvSpPr>
        <xdr:cNvPr id="473" name="楕円 472">
          <a:extLst>
            <a:ext uri="{FF2B5EF4-FFF2-40B4-BE49-F238E27FC236}">
              <a16:creationId xmlns:a16="http://schemas.microsoft.com/office/drawing/2014/main" id="{D05A3653-A5DB-46C6-812A-F1B1A1EB8C07}"/>
            </a:ext>
          </a:extLst>
        </xdr:cNvPr>
        <xdr:cNvSpPr/>
      </xdr:nvSpPr>
      <xdr:spPr>
        <a:xfrm>
          <a:off x="11487150" y="134689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150495</xdr:rowOff>
    </xdr:from>
    <xdr:to>
      <xdr:col>71</xdr:col>
      <xdr:colOff>177800</xdr:colOff>
      <xdr:row>78</xdr:row>
      <xdr:rowOff>158114</xdr:rowOff>
    </xdr:to>
    <xdr:cxnSp macro="">
      <xdr:nvCxnSpPr>
        <xdr:cNvPr id="474" name="直線コネクタ 473">
          <a:extLst>
            <a:ext uri="{FF2B5EF4-FFF2-40B4-BE49-F238E27FC236}">
              <a16:creationId xmlns:a16="http://schemas.microsoft.com/office/drawing/2014/main" id="{89024C74-DA0B-445B-B76D-B6FEB84D6AC3}"/>
            </a:ext>
          </a:extLst>
        </xdr:cNvPr>
        <xdr:cNvCxnSpPr/>
      </xdr:nvCxnSpPr>
      <xdr:spPr>
        <a:xfrm>
          <a:off x="11541760" y="13523595"/>
          <a:ext cx="80518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475" name="n_1aveValue【消防施設】&#10;有形固定資産減価償却率">
          <a:extLst>
            <a:ext uri="{FF2B5EF4-FFF2-40B4-BE49-F238E27FC236}">
              <a16:creationId xmlns:a16="http://schemas.microsoft.com/office/drawing/2014/main" id="{731D0ECF-9117-4B05-B6B7-94610339757D}"/>
            </a:ext>
          </a:extLst>
        </xdr:cNvPr>
        <xdr:cNvSpPr txBox="1"/>
      </xdr:nvSpPr>
      <xdr:spPr>
        <a:xfrm>
          <a:off x="13738234" y="1411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476" name="n_2aveValue【消防施設】&#10;有形固定資産減価償却率">
          <a:extLst>
            <a:ext uri="{FF2B5EF4-FFF2-40B4-BE49-F238E27FC236}">
              <a16:creationId xmlns:a16="http://schemas.microsoft.com/office/drawing/2014/main" id="{0CE8910F-4696-4C94-AD5D-62EAD9E847BC}"/>
            </a:ext>
          </a:extLst>
        </xdr:cNvPr>
        <xdr:cNvSpPr txBox="1"/>
      </xdr:nvSpPr>
      <xdr:spPr>
        <a:xfrm>
          <a:off x="12957184" y="1407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477" name="n_3aveValue【消防施設】&#10;有形固定資産減価償却率">
          <a:extLst>
            <a:ext uri="{FF2B5EF4-FFF2-40B4-BE49-F238E27FC236}">
              <a16:creationId xmlns:a16="http://schemas.microsoft.com/office/drawing/2014/main" id="{568C7171-792D-4B9E-9F3E-721ACD5D620F}"/>
            </a:ext>
          </a:extLst>
        </xdr:cNvPr>
        <xdr:cNvSpPr txBox="1"/>
      </xdr:nvSpPr>
      <xdr:spPr>
        <a:xfrm>
          <a:off x="12171054" y="1415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478" name="n_4aveValue【消防施設】&#10;有形固定資産減価償却率">
          <a:extLst>
            <a:ext uri="{FF2B5EF4-FFF2-40B4-BE49-F238E27FC236}">
              <a16:creationId xmlns:a16="http://schemas.microsoft.com/office/drawing/2014/main" id="{52CF5457-A044-49E2-9BD9-F02C37D5D5A8}"/>
            </a:ext>
          </a:extLst>
        </xdr:cNvPr>
        <xdr:cNvSpPr txBox="1"/>
      </xdr:nvSpPr>
      <xdr:spPr>
        <a:xfrm>
          <a:off x="113544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84472</xdr:rowOff>
    </xdr:from>
    <xdr:ext cx="405111" cy="259045"/>
    <xdr:sp macro="" textlink="">
      <xdr:nvSpPr>
        <xdr:cNvPr id="479" name="n_1mainValue【消防施設】&#10;有形固定資産減価償却率">
          <a:extLst>
            <a:ext uri="{FF2B5EF4-FFF2-40B4-BE49-F238E27FC236}">
              <a16:creationId xmlns:a16="http://schemas.microsoft.com/office/drawing/2014/main" id="{36D78B1D-48D1-402F-8A95-49FB53CFE7FE}"/>
            </a:ext>
          </a:extLst>
        </xdr:cNvPr>
        <xdr:cNvSpPr txBox="1"/>
      </xdr:nvSpPr>
      <xdr:spPr>
        <a:xfrm>
          <a:off x="1373823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29227</xdr:rowOff>
    </xdr:from>
    <xdr:ext cx="405111" cy="259045"/>
    <xdr:sp macro="" textlink="">
      <xdr:nvSpPr>
        <xdr:cNvPr id="480" name="n_2mainValue【消防施設】&#10;有形固定資産減価償却率">
          <a:extLst>
            <a:ext uri="{FF2B5EF4-FFF2-40B4-BE49-F238E27FC236}">
              <a16:creationId xmlns:a16="http://schemas.microsoft.com/office/drawing/2014/main" id="{0FA7671E-31CC-45CB-A971-539618EB34B2}"/>
            </a:ext>
          </a:extLst>
        </xdr:cNvPr>
        <xdr:cNvSpPr txBox="1"/>
      </xdr:nvSpPr>
      <xdr:spPr>
        <a:xfrm>
          <a:off x="1295718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53991</xdr:rowOff>
    </xdr:from>
    <xdr:ext cx="405111" cy="259045"/>
    <xdr:sp macro="" textlink="">
      <xdr:nvSpPr>
        <xdr:cNvPr id="481" name="n_3mainValue【消防施設】&#10;有形固定資産減価償却率">
          <a:extLst>
            <a:ext uri="{FF2B5EF4-FFF2-40B4-BE49-F238E27FC236}">
              <a16:creationId xmlns:a16="http://schemas.microsoft.com/office/drawing/2014/main" id="{9510A589-1C89-4038-9F39-25848D0173E5}"/>
            </a:ext>
          </a:extLst>
        </xdr:cNvPr>
        <xdr:cNvSpPr txBox="1"/>
      </xdr:nvSpPr>
      <xdr:spPr>
        <a:xfrm>
          <a:off x="12171054" y="132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46372</xdr:rowOff>
    </xdr:from>
    <xdr:ext cx="405111" cy="259045"/>
    <xdr:sp macro="" textlink="">
      <xdr:nvSpPr>
        <xdr:cNvPr id="482" name="n_4mainValue【消防施設】&#10;有形固定資産減価償却率">
          <a:extLst>
            <a:ext uri="{FF2B5EF4-FFF2-40B4-BE49-F238E27FC236}">
              <a16:creationId xmlns:a16="http://schemas.microsoft.com/office/drawing/2014/main" id="{B1BE9DAA-D113-40B7-B79E-913D735F65A8}"/>
            </a:ext>
          </a:extLst>
        </xdr:cNvPr>
        <xdr:cNvSpPr txBox="1"/>
      </xdr:nvSpPr>
      <xdr:spPr>
        <a:xfrm>
          <a:off x="113544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7B6307F1-F38C-4D76-9BB1-F93E704FD25A}"/>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1E16213E-A198-4482-9593-D31D7EA5DDBD}"/>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FA1D3BD1-7B94-4E97-B045-0961907324C2}"/>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518FB3AE-C703-4CE7-A66C-DA47CCC507F3}"/>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A0928A97-D737-4269-8BEF-7AAACE3F2FC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D1D07937-83DF-42E4-BD07-B22E495C4267}"/>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71F3AA09-D82F-4EF3-83A4-4DE7C44E035C}"/>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14416993-65C5-40CE-8DF1-76D676CD8462}"/>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947CD47C-1320-44AB-AE82-3D1A43A13947}"/>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CE463A71-9669-4556-950A-241B8892FC10}"/>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3" name="直線コネクタ 492">
          <a:extLst>
            <a:ext uri="{FF2B5EF4-FFF2-40B4-BE49-F238E27FC236}">
              <a16:creationId xmlns:a16="http://schemas.microsoft.com/office/drawing/2014/main" id="{714EDAA8-DE47-4AD0-A6DC-373013D2AA10}"/>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4" name="テキスト ボックス 493">
          <a:extLst>
            <a:ext uri="{FF2B5EF4-FFF2-40B4-BE49-F238E27FC236}">
              <a16:creationId xmlns:a16="http://schemas.microsoft.com/office/drawing/2014/main" id="{F64512DB-C9E6-4B09-A1B4-338F981C82C2}"/>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5" name="直線コネクタ 494">
          <a:extLst>
            <a:ext uri="{FF2B5EF4-FFF2-40B4-BE49-F238E27FC236}">
              <a16:creationId xmlns:a16="http://schemas.microsoft.com/office/drawing/2014/main" id="{2956B59A-427A-4456-BB15-089D195A2D52}"/>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6" name="テキスト ボックス 495">
          <a:extLst>
            <a:ext uri="{FF2B5EF4-FFF2-40B4-BE49-F238E27FC236}">
              <a16:creationId xmlns:a16="http://schemas.microsoft.com/office/drawing/2014/main" id="{E4692114-7B45-4FBD-B29C-7CF21F7C4309}"/>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7" name="直線コネクタ 496">
          <a:extLst>
            <a:ext uri="{FF2B5EF4-FFF2-40B4-BE49-F238E27FC236}">
              <a16:creationId xmlns:a16="http://schemas.microsoft.com/office/drawing/2014/main" id="{5D39627F-AC74-4789-8ACF-8727716305E9}"/>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8" name="テキスト ボックス 497">
          <a:extLst>
            <a:ext uri="{FF2B5EF4-FFF2-40B4-BE49-F238E27FC236}">
              <a16:creationId xmlns:a16="http://schemas.microsoft.com/office/drawing/2014/main" id="{E19CD051-A839-4AFB-9B60-A704483B7BD5}"/>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9" name="直線コネクタ 498">
          <a:extLst>
            <a:ext uri="{FF2B5EF4-FFF2-40B4-BE49-F238E27FC236}">
              <a16:creationId xmlns:a16="http://schemas.microsoft.com/office/drawing/2014/main" id="{FCF9ED8F-5B50-4BBB-9A0E-21A6DAC90556}"/>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0" name="テキスト ボックス 499">
          <a:extLst>
            <a:ext uri="{FF2B5EF4-FFF2-40B4-BE49-F238E27FC236}">
              <a16:creationId xmlns:a16="http://schemas.microsoft.com/office/drawing/2014/main" id="{BC9797A0-9C89-42FF-A338-2FA00943F8DF}"/>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1" name="直線コネクタ 500">
          <a:extLst>
            <a:ext uri="{FF2B5EF4-FFF2-40B4-BE49-F238E27FC236}">
              <a16:creationId xmlns:a16="http://schemas.microsoft.com/office/drawing/2014/main" id="{45A5BF2D-CDAF-4596-909D-6006186D3FA9}"/>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2" name="テキスト ボックス 501">
          <a:extLst>
            <a:ext uri="{FF2B5EF4-FFF2-40B4-BE49-F238E27FC236}">
              <a16:creationId xmlns:a16="http://schemas.microsoft.com/office/drawing/2014/main" id="{E18C31EB-DE2C-4143-AD16-12B617B340DB}"/>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4FFC167B-3DC2-4DAB-ABE8-7CD1D9CEC1B7}"/>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122603E2-EF36-4077-BA8E-D5BF5445C9B1}"/>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416144ED-0172-4B6A-A1F0-2EA0A6A7F4C4}"/>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506" name="直線コネクタ 505">
          <a:extLst>
            <a:ext uri="{FF2B5EF4-FFF2-40B4-BE49-F238E27FC236}">
              <a16:creationId xmlns:a16="http://schemas.microsoft.com/office/drawing/2014/main" id="{4023C3B8-564A-4C4D-980F-BD6FD9954695}"/>
            </a:ext>
          </a:extLst>
        </xdr:cNvPr>
        <xdr:cNvCxnSpPr/>
      </xdr:nvCxnSpPr>
      <xdr:spPr>
        <a:xfrm flipV="1">
          <a:off x="19947254" y="13544549"/>
          <a:ext cx="0" cy="130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507" name="【消防施設】&#10;一人当たり面積最小値テキスト">
          <a:extLst>
            <a:ext uri="{FF2B5EF4-FFF2-40B4-BE49-F238E27FC236}">
              <a16:creationId xmlns:a16="http://schemas.microsoft.com/office/drawing/2014/main" id="{0F9ED1E4-D25A-4D8E-A9D4-C6996FF16574}"/>
            </a:ext>
          </a:extLst>
        </xdr:cNvPr>
        <xdr:cNvSpPr txBox="1"/>
      </xdr:nvSpPr>
      <xdr:spPr>
        <a:xfrm>
          <a:off x="1998599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508" name="直線コネクタ 507">
          <a:extLst>
            <a:ext uri="{FF2B5EF4-FFF2-40B4-BE49-F238E27FC236}">
              <a16:creationId xmlns:a16="http://schemas.microsoft.com/office/drawing/2014/main" id="{8D4A441C-0EC9-42C9-8821-5FB82457FF7E}"/>
            </a:ext>
          </a:extLst>
        </xdr:cNvPr>
        <xdr:cNvCxnSpPr/>
      </xdr:nvCxnSpPr>
      <xdr:spPr>
        <a:xfrm>
          <a:off x="19885660" y="14847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509" name="【消防施設】&#10;一人当たり面積最大値テキスト">
          <a:extLst>
            <a:ext uri="{FF2B5EF4-FFF2-40B4-BE49-F238E27FC236}">
              <a16:creationId xmlns:a16="http://schemas.microsoft.com/office/drawing/2014/main" id="{E8EC922F-E531-4B69-BB1E-C3E885F05602}"/>
            </a:ext>
          </a:extLst>
        </xdr:cNvPr>
        <xdr:cNvSpPr txBox="1"/>
      </xdr:nvSpPr>
      <xdr:spPr>
        <a:xfrm>
          <a:off x="1998599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510" name="直線コネクタ 509">
          <a:extLst>
            <a:ext uri="{FF2B5EF4-FFF2-40B4-BE49-F238E27FC236}">
              <a16:creationId xmlns:a16="http://schemas.microsoft.com/office/drawing/2014/main" id="{777C872E-8728-4D52-BF5D-4A4E63C12113}"/>
            </a:ext>
          </a:extLst>
        </xdr:cNvPr>
        <xdr:cNvCxnSpPr/>
      </xdr:nvCxnSpPr>
      <xdr:spPr>
        <a:xfrm>
          <a:off x="19885660" y="135445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511" name="【消防施設】&#10;一人当たり面積平均値テキスト">
          <a:extLst>
            <a:ext uri="{FF2B5EF4-FFF2-40B4-BE49-F238E27FC236}">
              <a16:creationId xmlns:a16="http://schemas.microsoft.com/office/drawing/2014/main" id="{52E8FD6E-644A-4293-8767-DE19C3BA89CF}"/>
            </a:ext>
          </a:extLst>
        </xdr:cNvPr>
        <xdr:cNvSpPr txBox="1"/>
      </xdr:nvSpPr>
      <xdr:spPr>
        <a:xfrm>
          <a:off x="1998599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512" name="フローチャート: 判断 511">
          <a:extLst>
            <a:ext uri="{FF2B5EF4-FFF2-40B4-BE49-F238E27FC236}">
              <a16:creationId xmlns:a16="http://schemas.microsoft.com/office/drawing/2014/main" id="{C1C02021-E57C-4BF0-B6E0-C456AA5DA833}"/>
            </a:ext>
          </a:extLst>
        </xdr:cNvPr>
        <xdr:cNvSpPr/>
      </xdr:nvSpPr>
      <xdr:spPr>
        <a:xfrm>
          <a:off x="19904710" y="146196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513" name="フローチャート: 判断 512">
          <a:extLst>
            <a:ext uri="{FF2B5EF4-FFF2-40B4-BE49-F238E27FC236}">
              <a16:creationId xmlns:a16="http://schemas.microsoft.com/office/drawing/2014/main" id="{896FEC8B-E520-4343-8E68-731733C5DF2B}"/>
            </a:ext>
          </a:extLst>
        </xdr:cNvPr>
        <xdr:cNvSpPr/>
      </xdr:nvSpPr>
      <xdr:spPr>
        <a:xfrm>
          <a:off x="19161760" y="14627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514" name="フローチャート: 判断 513">
          <a:extLst>
            <a:ext uri="{FF2B5EF4-FFF2-40B4-BE49-F238E27FC236}">
              <a16:creationId xmlns:a16="http://schemas.microsoft.com/office/drawing/2014/main" id="{E1DBD5AD-A186-40DB-AEF1-7C7072899D45}"/>
            </a:ext>
          </a:extLst>
        </xdr:cNvPr>
        <xdr:cNvSpPr/>
      </xdr:nvSpPr>
      <xdr:spPr>
        <a:xfrm>
          <a:off x="18345150" y="146310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133986</xdr:rowOff>
    </xdr:from>
    <xdr:to>
      <xdr:col>102</xdr:col>
      <xdr:colOff>165100</xdr:colOff>
      <xdr:row>85</xdr:row>
      <xdr:rowOff>64136</xdr:rowOff>
    </xdr:to>
    <xdr:sp macro="" textlink="">
      <xdr:nvSpPr>
        <xdr:cNvPr id="515" name="フローチャート: 判断 514">
          <a:extLst>
            <a:ext uri="{FF2B5EF4-FFF2-40B4-BE49-F238E27FC236}">
              <a16:creationId xmlns:a16="http://schemas.microsoft.com/office/drawing/2014/main" id="{201D1031-8F9C-4757-912F-537E3A09F67E}"/>
            </a:ext>
          </a:extLst>
        </xdr:cNvPr>
        <xdr:cNvSpPr/>
      </xdr:nvSpPr>
      <xdr:spPr>
        <a:xfrm>
          <a:off x="17547590" y="1453197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516" name="フローチャート: 判断 515">
          <a:extLst>
            <a:ext uri="{FF2B5EF4-FFF2-40B4-BE49-F238E27FC236}">
              <a16:creationId xmlns:a16="http://schemas.microsoft.com/office/drawing/2014/main" id="{0B64A2B4-C3BE-4EEC-B946-22ACCE8C71B6}"/>
            </a:ext>
          </a:extLst>
        </xdr:cNvPr>
        <xdr:cNvSpPr/>
      </xdr:nvSpPr>
      <xdr:spPr>
        <a:xfrm>
          <a:off x="16761460" y="14547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6172B01E-4FBB-4C86-AA32-1AAEDDBE469D}"/>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21C6DFEE-AA35-4DB9-B19F-ED628E18B2DA}"/>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D2A5B1AA-6F52-4161-BDE1-2C7575F58BEA}"/>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B201ACA9-1CC2-4789-BB4A-3DAAAB14522A}"/>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D1969026-BB97-4C41-871A-F0E5281CBE3F}"/>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74930</xdr:rowOff>
    </xdr:from>
    <xdr:to>
      <xdr:col>116</xdr:col>
      <xdr:colOff>114300</xdr:colOff>
      <xdr:row>86</xdr:row>
      <xdr:rowOff>5080</xdr:rowOff>
    </xdr:to>
    <xdr:sp macro="" textlink="">
      <xdr:nvSpPr>
        <xdr:cNvPr id="522" name="楕円 521">
          <a:extLst>
            <a:ext uri="{FF2B5EF4-FFF2-40B4-BE49-F238E27FC236}">
              <a16:creationId xmlns:a16="http://schemas.microsoft.com/office/drawing/2014/main" id="{83DB57B4-DBBA-413D-9A65-8CC4760F33DD}"/>
            </a:ext>
          </a:extLst>
        </xdr:cNvPr>
        <xdr:cNvSpPr/>
      </xdr:nvSpPr>
      <xdr:spPr>
        <a:xfrm>
          <a:off x="19904710" y="14648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53357</xdr:rowOff>
    </xdr:from>
    <xdr:ext cx="469744" cy="259045"/>
    <xdr:sp macro="" textlink="">
      <xdr:nvSpPr>
        <xdr:cNvPr id="523" name="【消防施設】&#10;一人当たり面積該当値テキスト">
          <a:extLst>
            <a:ext uri="{FF2B5EF4-FFF2-40B4-BE49-F238E27FC236}">
              <a16:creationId xmlns:a16="http://schemas.microsoft.com/office/drawing/2014/main" id="{E1EE91FD-5B8C-4337-962E-6806CEBD20B9}"/>
            </a:ext>
          </a:extLst>
        </xdr:cNvPr>
        <xdr:cNvSpPr txBox="1"/>
      </xdr:nvSpPr>
      <xdr:spPr>
        <a:xfrm>
          <a:off x="19985990" y="1463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84455</xdr:rowOff>
    </xdr:from>
    <xdr:to>
      <xdr:col>112</xdr:col>
      <xdr:colOff>38100</xdr:colOff>
      <xdr:row>86</xdr:row>
      <xdr:rowOff>14605</xdr:rowOff>
    </xdr:to>
    <xdr:sp macro="" textlink="">
      <xdr:nvSpPr>
        <xdr:cNvPr id="524" name="楕円 523">
          <a:extLst>
            <a:ext uri="{FF2B5EF4-FFF2-40B4-BE49-F238E27FC236}">
              <a16:creationId xmlns:a16="http://schemas.microsoft.com/office/drawing/2014/main" id="{05E1D7BB-1564-4966-966C-60E99C269C39}"/>
            </a:ext>
          </a:extLst>
        </xdr:cNvPr>
        <xdr:cNvSpPr/>
      </xdr:nvSpPr>
      <xdr:spPr>
        <a:xfrm>
          <a:off x="19161760" y="146596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125730</xdr:rowOff>
    </xdr:from>
    <xdr:to>
      <xdr:col>116</xdr:col>
      <xdr:colOff>63500</xdr:colOff>
      <xdr:row>85</xdr:row>
      <xdr:rowOff>135255</xdr:rowOff>
    </xdr:to>
    <xdr:cxnSp macro="">
      <xdr:nvCxnSpPr>
        <xdr:cNvPr id="525" name="直線コネクタ 524">
          <a:extLst>
            <a:ext uri="{FF2B5EF4-FFF2-40B4-BE49-F238E27FC236}">
              <a16:creationId xmlns:a16="http://schemas.microsoft.com/office/drawing/2014/main" id="{648ED04E-9055-4B74-AEC9-6355053E8D4F}"/>
            </a:ext>
          </a:extLst>
        </xdr:cNvPr>
        <xdr:cNvCxnSpPr/>
      </xdr:nvCxnSpPr>
      <xdr:spPr>
        <a:xfrm flipV="1">
          <a:off x="19204940" y="1470279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80645</xdr:rowOff>
    </xdr:from>
    <xdr:to>
      <xdr:col>107</xdr:col>
      <xdr:colOff>101600</xdr:colOff>
      <xdr:row>86</xdr:row>
      <xdr:rowOff>10795</xdr:rowOff>
    </xdr:to>
    <xdr:sp macro="" textlink="">
      <xdr:nvSpPr>
        <xdr:cNvPr id="526" name="楕円 525">
          <a:extLst>
            <a:ext uri="{FF2B5EF4-FFF2-40B4-BE49-F238E27FC236}">
              <a16:creationId xmlns:a16="http://schemas.microsoft.com/office/drawing/2014/main" id="{EF113D0D-97E1-4E3B-9340-5CA9CC3FEA7D}"/>
            </a:ext>
          </a:extLst>
        </xdr:cNvPr>
        <xdr:cNvSpPr/>
      </xdr:nvSpPr>
      <xdr:spPr>
        <a:xfrm>
          <a:off x="18345150" y="146558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131445</xdr:rowOff>
    </xdr:from>
    <xdr:to>
      <xdr:col>111</xdr:col>
      <xdr:colOff>177800</xdr:colOff>
      <xdr:row>85</xdr:row>
      <xdr:rowOff>135255</xdr:rowOff>
    </xdr:to>
    <xdr:cxnSp macro="">
      <xdr:nvCxnSpPr>
        <xdr:cNvPr id="527" name="直線コネクタ 526">
          <a:extLst>
            <a:ext uri="{FF2B5EF4-FFF2-40B4-BE49-F238E27FC236}">
              <a16:creationId xmlns:a16="http://schemas.microsoft.com/office/drawing/2014/main" id="{5258B109-2764-41C6-80AD-38F0F601EBA6}"/>
            </a:ext>
          </a:extLst>
        </xdr:cNvPr>
        <xdr:cNvCxnSpPr/>
      </xdr:nvCxnSpPr>
      <xdr:spPr>
        <a:xfrm>
          <a:off x="18399760" y="1470850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88264</xdr:rowOff>
    </xdr:from>
    <xdr:to>
      <xdr:col>102</xdr:col>
      <xdr:colOff>165100</xdr:colOff>
      <xdr:row>86</xdr:row>
      <xdr:rowOff>18414</xdr:rowOff>
    </xdr:to>
    <xdr:sp macro="" textlink="">
      <xdr:nvSpPr>
        <xdr:cNvPr id="528" name="楕円 527">
          <a:extLst>
            <a:ext uri="{FF2B5EF4-FFF2-40B4-BE49-F238E27FC236}">
              <a16:creationId xmlns:a16="http://schemas.microsoft.com/office/drawing/2014/main" id="{780ED817-A226-43A6-B791-B45894D3D9E3}"/>
            </a:ext>
          </a:extLst>
        </xdr:cNvPr>
        <xdr:cNvSpPr/>
      </xdr:nvSpPr>
      <xdr:spPr>
        <a:xfrm>
          <a:off x="17547590" y="1466532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131445</xdr:rowOff>
    </xdr:from>
    <xdr:to>
      <xdr:col>107</xdr:col>
      <xdr:colOff>50800</xdr:colOff>
      <xdr:row>85</xdr:row>
      <xdr:rowOff>139064</xdr:rowOff>
    </xdr:to>
    <xdr:cxnSp macro="">
      <xdr:nvCxnSpPr>
        <xdr:cNvPr id="529" name="直線コネクタ 528">
          <a:extLst>
            <a:ext uri="{FF2B5EF4-FFF2-40B4-BE49-F238E27FC236}">
              <a16:creationId xmlns:a16="http://schemas.microsoft.com/office/drawing/2014/main" id="{B653BB7E-1D1A-4D69-97B9-01632255392F}"/>
            </a:ext>
          </a:extLst>
        </xdr:cNvPr>
        <xdr:cNvCxnSpPr/>
      </xdr:nvCxnSpPr>
      <xdr:spPr>
        <a:xfrm flipV="1">
          <a:off x="17602200" y="147085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92075</xdr:rowOff>
    </xdr:from>
    <xdr:to>
      <xdr:col>98</xdr:col>
      <xdr:colOff>38100</xdr:colOff>
      <xdr:row>86</xdr:row>
      <xdr:rowOff>22225</xdr:rowOff>
    </xdr:to>
    <xdr:sp macro="" textlink="">
      <xdr:nvSpPr>
        <xdr:cNvPr id="530" name="楕円 529">
          <a:extLst>
            <a:ext uri="{FF2B5EF4-FFF2-40B4-BE49-F238E27FC236}">
              <a16:creationId xmlns:a16="http://schemas.microsoft.com/office/drawing/2014/main" id="{4F34FBF2-CA62-48C9-A8AF-D243389E0009}"/>
            </a:ext>
          </a:extLst>
        </xdr:cNvPr>
        <xdr:cNvSpPr/>
      </xdr:nvSpPr>
      <xdr:spPr>
        <a:xfrm>
          <a:off x="16761460" y="1466913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139064</xdr:rowOff>
    </xdr:from>
    <xdr:to>
      <xdr:col>102</xdr:col>
      <xdr:colOff>114300</xdr:colOff>
      <xdr:row>85</xdr:row>
      <xdr:rowOff>142875</xdr:rowOff>
    </xdr:to>
    <xdr:cxnSp macro="">
      <xdr:nvCxnSpPr>
        <xdr:cNvPr id="531" name="直線コネクタ 530">
          <a:extLst>
            <a:ext uri="{FF2B5EF4-FFF2-40B4-BE49-F238E27FC236}">
              <a16:creationId xmlns:a16="http://schemas.microsoft.com/office/drawing/2014/main" id="{7EC3B93F-B51E-4C67-B8CF-C18A4C69D6F1}"/>
            </a:ext>
          </a:extLst>
        </xdr:cNvPr>
        <xdr:cNvCxnSpPr/>
      </xdr:nvCxnSpPr>
      <xdr:spPr>
        <a:xfrm flipV="1">
          <a:off x="16804640" y="14708504"/>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532" name="n_1aveValue【消防施設】&#10;一人当たり面積">
          <a:extLst>
            <a:ext uri="{FF2B5EF4-FFF2-40B4-BE49-F238E27FC236}">
              <a16:creationId xmlns:a16="http://schemas.microsoft.com/office/drawing/2014/main" id="{CE88A396-ACFA-4A76-9EE5-B81B49425963}"/>
            </a:ext>
          </a:extLst>
        </xdr:cNvPr>
        <xdr:cNvSpPr txBox="1"/>
      </xdr:nvSpPr>
      <xdr:spPr>
        <a:xfrm>
          <a:off x="18982132" y="1440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533" name="n_2aveValue【消防施設】&#10;一人当たり面積">
          <a:extLst>
            <a:ext uri="{FF2B5EF4-FFF2-40B4-BE49-F238E27FC236}">
              <a16:creationId xmlns:a16="http://schemas.microsoft.com/office/drawing/2014/main" id="{69263F66-C3CA-45EA-8F9C-DC158809D2E3}"/>
            </a:ext>
          </a:extLst>
        </xdr:cNvPr>
        <xdr:cNvSpPr txBox="1"/>
      </xdr:nvSpPr>
      <xdr:spPr>
        <a:xfrm>
          <a:off x="18182032"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80663</xdr:rowOff>
    </xdr:from>
    <xdr:ext cx="469744" cy="259045"/>
    <xdr:sp macro="" textlink="">
      <xdr:nvSpPr>
        <xdr:cNvPr id="534" name="n_3aveValue【消防施設】&#10;一人当たり面積">
          <a:extLst>
            <a:ext uri="{FF2B5EF4-FFF2-40B4-BE49-F238E27FC236}">
              <a16:creationId xmlns:a16="http://schemas.microsoft.com/office/drawing/2014/main" id="{392931A4-BA1D-490F-B59B-D13BE47320BD}"/>
            </a:ext>
          </a:extLst>
        </xdr:cNvPr>
        <xdr:cNvSpPr txBox="1"/>
      </xdr:nvSpPr>
      <xdr:spPr>
        <a:xfrm>
          <a:off x="17384472" y="1431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535" name="n_4aveValue【消防施設】&#10;一人当たり面積">
          <a:extLst>
            <a:ext uri="{FF2B5EF4-FFF2-40B4-BE49-F238E27FC236}">
              <a16:creationId xmlns:a16="http://schemas.microsoft.com/office/drawing/2014/main" id="{A5901D4C-A0AB-402A-AD5A-25ADA9954C60}"/>
            </a:ext>
          </a:extLst>
        </xdr:cNvPr>
        <xdr:cNvSpPr txBox="1"/>
      </xdr:nvSpPr>
      <xdr:spPr>
        <a:xfrm>
          <a:off x="1658881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5732</xdr:rowOff>
    </xdr:from>
    <xdr:ext cx="469744" cy="259045"/>
    <xdr:sp macro="" textlink="">
      <xdr:nvSpPr>
        <xdr:cNvPr id="536" name="n_1mainValue【消防施設】&#10;一人当たり面積">
          <a:extLst>
            <a:ext uri="{FF2B5EF4-FFF2-40B4-BE49-F238E27FC236}">
              <a16:creationId xmlns:a16="http://schemas.microsoft.com/office/drawing/2014/main" id="{AE0EBB06-A85E-4F9A-B131-768F46F038E4}"/>
            </a:ext>
          </a:extLst>
        </xdr:cNvPr>
        <xdr:cNvSpPr txBox="1"/>
      </xdr:nvSpPr>
      <xdr:spPr>
        <a:xfrm>
          <a:off x="18982132" y="1475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1922</xdr:rowOff>
    </xdr:from>
    <xdr:ext cx="469744" cy="259045"/>
    <xdr:sp macro="" textlink="">
      <xdr:nvSpPr>
        <xdr:cNvPr id="537" name="n_2mainValue【消防施設】&#10;一人当たり面積">
          <a:extLst>
            <a:ext uri="{FF2B5EF4-FFF2-40B4-BE49-F238E27FC236}">
              <a16:creationId xmlns:a16="http://schemas.microsoft.com/office/drawing/2014/main" id="{41A047C7-07AE-4EF3-86CD-981811DF3949}"/>
            </a:ext>
          </a:extLst>
        </xdr:cNvPr>
        <xdr:cNvSpPr txBox="1"/>
      </xdr:nvSpPr>
      <xdr:spPr>
        <a:xfrm>
          <a:off x="18182032" y="1474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9541</xdr:rowOff>
    </xdr:from>
    <xdr:ext cx="469744" cy="259045"/>
    <xdr:sp macro="" textlink="">
      <xdr:nvSpPr>
        <xdr:cNvPr id="538" name="n_3mainValue【消防施設】&#10;一人当たり面積">
          <a:extLst>
            <a:ext uri="{FF2B5EF4-FFF2-40B4-BE49-F238E27FC236}">
              <a16:creationId xmlns:a16="http://schemas.microsoft.com/office/drawing/2014/main" id="{B6E9EB5F-85A3-4B9E-9F25-86F736EC5C6D}"/>
            </a:ext>
          </a:extLst>
        </xdr:cNvPr>
        <xdr:cNvSpPr txBox="1"/>
      </xdr:nvSpPr>
      <xdr:spPr>
        <a:xfrm>
          <a:off x="17384472" y="1475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13352</xdr:rowOff>
    </xdr:from>
    <xdr:ext cx="469744" cy="259045"/>
    <xdr:sp macro="" textlink="">
      <xdr:nvSpPr>
        <xdr:cNvPr id="539" name="n_4mainValue【消防施設】&#10;一人当たり面積">
          <a:extLst>
            <a:ext uri="{FF2B5EF4-FFF2-40B4-BE49-F238E27FC236}">
              <a16:creationId xmlns:a16="http://schemas.microsoft.com/office/drawing/2014/main" id="{BA660D09-DBBA-4301-8445-6CDBABDDEF4E}"/>
            </a:ext>
          </a:extLst>
        </xdr:cNvPr>
        <xdr:cNvSpPr txBox="1"/>
      </xdr:nvSpPr>
      <xdr:spPr>
        <a:xfrm>
          <a:off x="16588817" y="1476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C46FF5A2-C2BF-4D82-B9D7-BDCD026F2CFF}"/>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3B12EC0A-7F8B-4CCC-B17D-260240EEFBB4}"/>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C3BE9840-87E5-4736-9758-963665612B9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07D695F5-B54B-4CC5-A54C-75A1E875D0E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0D956150-96A3-49F3-8D2B-5837F125EA7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93A623D9-0B33-46C3-9091-1C6B4B91EAD9}"/>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C89857C8-5741-4824-816A-F0396EC0FF10}"/>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224E236A-15FC-4A90-9D73-CF269BCA986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85747C90-601A-46D5-89B9-F977799570D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9D3FF829-4458-41A9-9749-03A490CD971B}"/>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B58E3621-D3A2-4768-91A6-E34C6A6414FB}"/>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285F7153-20CD-40D8-BB18-43E335AFBF32}"/>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CB122192-CB69-4AC8-9F3C-07C94855B488}"/>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43F35D55-A907-4AE0-AAE7-89485307B8BB}"/>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7DFB9939-6B91-43BF-AC58-AC344AFD77D9}"/>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AC6E9955-37B2-43FA-B79D-4821B6810579}"/>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9D4CE927-63C7-49BC-BCEA-38A22A029F94}"/>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C141EE44-8C13-4A91-8BBC-9B5166E31E89}"/>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7D9CF1F2-C3F7-4F7F-A8D3-17E5467DAA90}"/>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B117E7E4-8075-4E37-AC3E-BD1200507AD2}"/>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40A57369-696F-46DE-80E4-917224B86795}"/>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8E0DDA4F-98D5-44EC-BC2B-1589B733EE99}"/>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FD536E98-A654-409B-B8A4-42506315497B}"/>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103E5D51-0EB6-4196-8A24-028D048E211D}"/>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78AC55AC-A9AD-4FE5-AC74-31003B1864C6}"/>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565" name="直線コネクタ 564">
          <a:extLst>
            <a:ext uri="{FF2B5EF4-FFF2-40B4-BE49-F238E27FC236}">
              <a16:creationId xmlns:a16="http://schemas.microsoft.com/office/drawing/2014/main" id="{D0614E57-B411-4F33-9DC2-9D559CC47FE6}"/>
            </a:ext>
          </a:extLst>
        </xdr:cNvPr>
        <xdr:cNvCxnSpPr/>
      </xdr:nvCxnSpPr>
      <xdr:spPr>
        <a:xfrm flipV="1">
          <a:off x="14703424" y="17175208"/>
          <a:ext cx="0" cy="1492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566" name="【庁舎】&#10;有形固定資産減価償却率最小値テキスト">
          <a:extLst>
            <a:ext uri="{FF2B5EF4-FFF2-40B4-BE49-F238E27FC236}">
              <a16:creationId xmlns:a16="http://schemas.microsoft.com/office/drawing/2014/main" id="{E32D1BFF-3066-47C1-BEA8-83E42E28F019}"/>
            </a:ext>
          </a:extLst>
        </xdr:cNvPr>
        <xdr:cNvSpPr txBox="1"/>
      </xdr:nvSpPr>
      <xdr:spPr>
        <a:xfrm>
          <a:off x="1474216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567" name="直線コネクタ 566">
          <a:extLst>
            <a:ext uri="{FF2B5EF4-FFF2-40B4-BE49-F238E27FC236}">
              <a16:creationId xmlns:a16="http://schemas.microsoft.com/office/drawing/2014/main" id="{99E32B39-FA0D-447A-AC50-82C5E444A889}"/>
            </a:ext>
          </a:extLst>
        </xdr:cNvPr>
        <xdr:cNvCxnSpPr/>
      </xdr:nvCxnSpPr>
      <xdr:spPr>
        <a:xfrm>
          <a:off x="14611350" y="18667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568" name="【庁舎】&#10;有形固定資産減価償却率最大値テキスト">
          <a:extLst>
            <a:ext uri="{FF2B5EF4-FFF2-40B4-BE49-F238E27FC236}">
              <a16:creationId xmlns:a16="http://schemas.microsoft.com/office/drawing/2014/main" id="{DDC3394E-9AE9-4D8B-A946-0C1AC785DA3A}"/>
            </a:ext>
          </a:extLst>
        </xdr:cNvPr>
        <xdr:cNvSpPr txBox="1"/>
      </xdr:nvSpPr>
      <xdr:spPr>
        <a:xfrm>
          <a:off x="1474216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569" name="直線コネクタ 568">
          <a:extLst>
            <a:ext uri="{FF2B5EF4-FFF2-40B4-BE49-F238E27FC236}">
              <a16:creationId xmlns:a16="http://schemas.microsoft.com/office/drawing/2014/main" id="{0CCE7C46-0CB5-4E17-BBD5-96AE80E31C34}"/>
            </a:ext>
          </a:extLst>
        </xdr:cNvPr>
        <xdr:cNvCxnSpPr/>
      </xdr:nvCxnSpPr>
      <xdr:spPr>
        <a:xfrm>
          <a:off x="14611350" y="17175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570" name="【庁舎】&#10;有形固定資産減価償却率平均値テキスト">
          <a:extLst>
            <a:ext uri="{FF2B5EF4-FFF2-40B4-BE49-F238E27FC236}">
              <a16:creationId xmlns:a16="http://schemas.microsoft.com/office/drawing/2014/main" id="{F23BCE71-EF45-4586-8248-0C6481137E1E}"/>
            </a:ext>
          </a:extLst>
        </xdr:cNvPr>
        <xdr:cNvSpPr txBox="1"/>
      </xdr:nvSpPr>
      <xdr:spPr>
        <a:xfrm>
          <a:off x="14742160" y="17620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571" name="フローチャート: 判断 570">
          <a:extLst>
            <a:ext uri="{FF2B5EF4-FFF2-40B4-BE49-F238E27FC236}">
              <a16:creationId xmlns:a16="http://schemas.microsoft.com/office/drawing/2014/main" id="{D6943AEB-7437-418D-8768-7FBC7F687249}"/>
            </a:ext>
          </a:extLst>
        </xdr:cNvPr>
        <xdr:cNvSpPr/>
      </xdr:nvSpPr>
      <xdr:spPr>
        <a:xfrm>
          <a:off x="14649450" y="177729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572" name="フローチャート: 判断 571">
          <a:extLst>
            <a:ext uri="{FF2B5EF4-FFF2-40B4-BE49-F238E27FC236}">
              <a16:creationId xmlns:a16="http://schemas.microsoft.com/office/drawing/2014/main" id="{BE056941-BFF9-404A-ABAD-C008E4BF99D0}"/>
            </a:ext>
          </a:extLst>
        </xdr:cNvPr>
        <xdr:cNvSpPr/>
      </xdr:nvSpPr>
      <xdr:spPr>
        <a:xfrm>
          <a:off x="13887450" y="1776448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573" name="フローチャート: 判断 572">
          <a:extLst>
            <a:ext uri="{FF2B5EF4-FFF2-40B4-BE49-F238E27FC236}">
              <a16:creationId xmlns:a16="http://schemas.microsoft.com/office/drawing/2014/main" id="{B1DBDD8E-86DD-42FC-A39C-C1D9E22FFCE4}"/>
            </a:ext>
          </a:extLst>
        </xdr:cNvPr>
        <xdr:cNvSpPr/>
      </xdr:nvSpPr>
      <xdr:spPr>
        <a:xfrm>
          <a:off x="13089890" y="1774543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574" name="フローチャート: 判断 573">
          <a:extLst>
            <a:ext uri="{FF2B5EF4-FFF2-40B4-BE49-F238E27FC236}">
              <a16:creationId xmlns:a16="http://schemas.microsoft.com/office/drawing/2014/main" id="{7CED4388-9E0A-4C35-82A1-9B40F90E1A2F}"/>
            </a:ext>
          </a:extLst>
        </xdr:cNvPr>
        <xdr:cNvSpPr/>
      </xdr:nvSpPr>
      <xdr:spPr>
        <a:xfrm>
          <a:off x="12303760" y="1787089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575" name="フローチャート: 判断 574">
          <a:extLst>
            <a:ext uri="{FF2B5EF4-FFF2-40B4-BE49-F238E27FC236}">
              <a16:creationId xmlns:a16="http://schemas.microsoft.com/office/drawing/2014/main" id="{25A77524-CBF1-41B8-877F-40098A1101FF}"/>
            </a:ext>
          </a:extLst>
        </xdr:cNvPr>
        <xdr:cNvSpPr/>
      </xdr:nvSpPr>
      <xdr:spPr>
        <a:xfrm>
          <a:off x="11487150" y="1788096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C2841240-5626-446A-BA12-0B8AB808A87F}"/>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C853839D-4D67-40C4-9173-52F6DCB40134}"/>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E6869D25-553A-4952-941B-74135DEF864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7AFDD5F2-3EFC-4D94-92EF-39F8D8729769}"/>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770C5C1F-6598-4AC1-8BE4-225F42EDFEDD}"/>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131536</xdr:rowOff>
    </xdr:from>
    <xdr:to>
      <xdr:col>85</xdr:col>
      <xdr:colOff>177800</xdr:colOff>
      <xdr:row>108</xdr:row>
      <xdr:rowOff>61686</xdr:rowOff>
    </xdr:to>
    <xdr:sp macro="" textlink="">
      <xdr:nvSpPr>
        <xdr:cNvPr id="581" name="楕円 580">
          <a:extLst>
            <a:ext uri="{FF2B5EF4-FFF2-40B4-BE49-F238E27FC236}">
              <a16:creationId xmlns:a16="http://schemas.microsoft.com/office/drawing/2014/main" id="{BC6F3D2C-BAE3-4E4D-87E3-75AA06C5D3D5}"/>
            </a:ext>
          </a:extLst>
        </xdr:cNvPr>
        <xdr:cNvSpPr/>
      </xdr:nvSpPr>
      <xdr:spPr>
        <a:xfrm>
          <a:off x="14649450" y="1848049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109963</xdr:rowOff>
    </xdr:from>
    <xdr:ext cx="405111" cy="259045"/>
    <xdr:sp macro="" textlink="">
      <xdr:nvSpPr>
        <xdr:cNvPr id="582" name="【庁舎】&#10;有形固定資産減価償却率該当値テキスト">
          <a:extLst>
            <a:ext uri="{FF2B5EF4-FFF2-40B4-BE49-F238E27FC236}">
              <a16:creationId xmlns:a16="http://schemas.microsoft.com/office/drawing/2014/main" id="{B11AED93-730A-445F-9B40-CDE2723784D5}"/>
            </a:ext>
          </a:extLst>
        </xdr:cNvPr>
        <xdr:cNvSpPr txBox="1"/>
      </xdr:nvSpPr>
      <xdr:spPr>
        <a:xfrm>
          <a:off x="14742160" y="18453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123371</xdr:rowOff>
    </xdr:from>
    <xdr:to>
      <xdr:col>81</xdr:col>
      <xdr:colOff>101600</xdr:colOff>
      <xdr:row>108</xdr:row>
      <xdr:rowOff>53521</xdr:rowOff>
    </xdr:to>
    <xdr:sp macro="" textlink="">
      <xdr:nvSpPr>
        <xdr:cNvPr id="583" name="楕円 582">
          <a:extLst>
            <a:ext uri="{FF2B5EF4-FFF2-40B4-BE49-F238E27FC236}">
              <a16:creationId xmlns:a16="http://schemas.microsoft.com/office/drawing/2014/main" id="{DC4E4925-2FB1-4148-B104-468BC96807E6}"/>
            </a:ext>
          </a:extLst>
        </xdr:cNvPr>
        <xdr:cNvSpPr/>
      </xdr:nvSpPr>
      <xdr:spPr>
        <a:xfrm>
          <a:off x="13887450" y="184704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2721</xdr:rowOff>
    </xdr:from>
    <xdr:to>
      <xdr:col>85</xdr:col>
      <xdr:colOff>127000</xdr:colOff>
      <xdr:row>108</xdr:row>
      <xdr:rowOff>10886</xdr:rowOff>
    </xdr:to>
    <xdr:cxnSp macro="">
      <xdr:nvCxnSpPr>
        <xdr:cNvPr id="584" name="直線コネクタ 583">
          <a:extLst>
            <a:ext uri="{FF2B5EF4-FFF2-40B4-BE49-F238E27FC236}">
              <a16:creationId xmlns:a16="http://schemas.microsoft.com/office/drawing/2014/main" id="{0D097A2E-2265-4EEF-8447-0E19ECBCDDED}"/>
            </a:ext>
          </a:extLst>
        </xdr:cNvPr>
        <xdr:cNvCxnSpPr/>
      </xdr:nvCxnSpPr>
      <xdr:spPr>
        <a:xfrm>
          <a:off x="13942060" y="18519321"/>
          <a:ext cx="7620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113574</xdr:rowOff>
    </xdr:from>
    <xdr:to>
      <xdr:col>76</xdr:col>
      <xdr:colOff>165100</xdr:colOff>
      <xdr:row>108</xdr:row>
      <xdr:rowOff>43724</xdr:rowOff>
    </xdr:to>
    <xdr:sp macro="" textlink="">
      <xdr:nvSpPr>
        <xdr:cNvPr id="585" name="楕円 584">
          <a:extLst>
            <a:ext uri="{FF2B5EF4-FFF2-40B4-BE49-F238E27FC236}">
              <a16:creationId xmlns:a16="http://schemas.microsoft.com/office/drawing/2014/main" id="{E48E0DF2-C46C-4416-9A2A-39FD7E42B193}"/>
            </a:ext>
          </a:extLst>
        </xdr:cNvPr>
        <xdr:cNvSpPr/>
      </xdr:nvSpPr>
      <xdr:spPr>
        <a:xfrm>
          <a:off x="13089890" y="1845872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164374</xdr:rowOff>
    </xdr:from>
    <xdr:to>
      <xdr:col>81</xdr:col>
      <xdr:colOff>50800</xdr:colOff>
      <xdr:row>108</xdr:row>
      <xdr:rowOff>2721</xdr:rowOff>
    </xdr:to>
    <xdr:cxnSp macro="">
      <xdr:nvCxnSpPr>
        <xdr:cNvPr id="586" name="直線コネクタ 585">
          <a:extLst>
            <a:ext uri="{FF2B5EF4-FFF2-40B4-BE49-F238E27FC236}">
              <a16:creationId xmlns:a16="http://schemas.microsoft.com/office/drawing/2014/main" id="{A7FED25F-02DC-421C-A61E-6482E4AFF3C4}"/>
            </a:ext>
          </a:extLst>
        </xdr:cNvPr>
        <xdr:cNvCxnSpPr/>
      </xdr:nvCxnSpPr>
      <xdr:spPr>
        <a:xfrm>
          <a:off x="13144500" y="18513334"/>
          <a:ext cx="79756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123371</xdr:rowOff>
    </xdr:from>
    <xdr:to>
      <xdr:col>72</xdr:col>
      <xdr:colOff>38100</xdr:colOff>
      <xdr:row>108</xdr:row>
      <xdr:rowOff>53521</xdr:rowOff>
    </xdr:to>
    <xdr:sp macro="" textlink="">
      <xdr:nvSpPr>
        <xdr:cNvPr id="587" name="楕円 586">
          <a:extLst>
            <a:ext uri="{FF2B5EF4-FFF2-40B4-BE49-F238E27FC236}">
              <a16:creationId xmlns:a16="http://schemas.microsoft.com/office/drawing/2014/main" id="{B220E2C6-B660-42BD-8CDF-1F073846CE68}"/>
            </a:ext>
          </a:extLst>
        </xdr:cNvPr>
        <xdr:cNvSpPr/>
      </xdr:nvSpPr>
      <xdr:spPr>
        <a:xfrm>
          <a:off x="12303760" y="1847042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164374</xdr:rowOff>
    </xdr:from>
    <xdr:to>
      <xdr:col>76</xdr:col>
      <xdr:colOff>114300</xdr:colOff>
      <xdr:row>108</xdr:row>
      <xdr:rowOff>2721</xdr:rowOff>
    </xdr:to>
    <xdr:cxnSp macro="">
      <xdr:nvCxnSpPr>
        <xdr:cNvPr id="588" name="直線コネクタ 587">
          <a:extLst>
            <a:ext uri="{FF2B5EF4-FFF2-40B4-BE49-F238E27FC236}">
              <a16:creationId xmlns:a16="http://schemas.microsoft.com/office/drawing/2014/main" id="{D88445A4-E36E-413C-8D38-BAF50C367B07}"/>
            </a:ext>
          </a:extLst>
        </xdr:cNvPr>
        <xdr:cNvCxnSpPr/>
      </xdr:nvCxnSpPr>
      <xdr:spPr>
        <a:xfrm flipV="1">
          <a:off x="12346940" y="18513334"/>
          <a:ext cx="79756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116839</xdr:rowOff>
    </xdr:from>
    <xdr:to>
      <xdr:col>67</xdr:col>
      <xdr:colOff>101600</xdr:colOff>
      <xdr:row>108</xdr:row>
      <xdr:rowOff>46989</xdr:rowOff>
    </xdr:to>
    <xdr:sp macro="" textlink="">
      <xdr:nvSpPr>
        <xdr:cNvPr id="589" name="楕円 588">
          <a:extLst>
            <a:ext uri="{FF2B5EF4-FFF2-40B4-BE49-F238E27FC236}">
              <a16:creationId xmlns:a16="http://schemas.microsoft.com/office/drawing/2014/main" id="{182F33AC-18D2-48C5-8CC2-86469EED956D}"/>
            </a:ext>
          </a:extLst>
        </xdr:cNvPr>
        <xdr:cNvSpPr/>
      </xdr:nvSpPr>
      <xdr:spPr>
        <a:xfrm>
          <a:off x="11487150" y="184619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167639</xdr:rowOff>
    </xdr:from>
    <xdr:to>
      <xdr:col>71</xdr:col>
      <xdr:colOff>177800</xdr:colOff>
      <xdr:row>108</xdr:row>
      <xdr:rowOff>2721</xdr:rowOff>
    </xdr:to>
    <xdr:cxnSp macro="">
      <xdr:nvCxnSpPr>
        <xdr:cNvPr id="590" name="直線コネクタ 589">
          <a:extLst>
            <a:ext uri="{FF2B5EF4-FFF2-40B4-BE49-F238E27FC236}">
              <a16:creationId xmlns:a16="http://schemas.microsoft.com/office/drawing/2014/main" id="{91D9B907-A98D-4610-8F73-F66CA1D33807}"/>
            </a:ext>
          </a:extLst>
        </xdr:cNvPr>
        <xdr:cNvCxnSpPr/>
      </xdr:nvCxnSpPr>
      <xdr:spPr>
        <a:xfrm>
          <a:off x="11541760" y="18516599"/>
          <a:ext cx="80518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591" name="n_1aveValue【庁舎】&#10;有形固定資産減価償却率">
          <a:extLst>
            <a:ext uri="{FF2B5EF4-FFF2-40B4-BE49-F238E27FC236}">
              <a16:creationId xmlns:a16="http://schemas.microsoft.com/office/drawing/2014/main" id="{37441909-89CB-4525-AE3C-504A77FCD9F1}"/>
            </a:ext>
          </a:extLst>
        </xdr:cNvPr>
        <xdr:cNvSpPr txBox="1"/>
      </xdr:nvSpPr>
      <xdr:spPr>
        <a:xfrm>
          <a:off x="13738234" y="1754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592" name="n_2aveValue【庁舎】&#10;有形固定資産減価償却率">
          <a:extLst>
            <a:ext uri="{FF2B5EF4-FFF2-40B4-BE49-F238E27FC236}">
              <a16:creationId xmlns:a16="http://schemas.microsoft.com/office/drawing/2014/main" id="{33B45B87-EA92-44DD-827D-C65105985065}"/>
            </a:ext>
          </a:extLst>
        </xdr:cNvPr>
        <xdr:cNvSpPr txBox="1"/>
      </xdr:nvSpPr>
      <xdr:spPr>
        <a:xfrm>
          <a:off x="12957184" y="175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593" name="n_3aveValue【庁舎】&#10;有形固定資産減価償却率">
          <a:extLst>
            <a:ext uri="{FF2B5EF4-FFF2-40B4-BE49-F238E27FC236}">
              <a16:creationId xmlns:a16="http://schemas.microsoft.com/office/drawing/2014/main" id="{737DB3C6-EC3C-4351-854A-457219171CD9}"/>
            </a:ext>
          </a:extLst>
        </xdr:cNvPr>
        <xdr:cNvSpPr txBox="1"/>
      </xdr:nvSpPr>
      <xdr:spPr>
        <a:xfrm>
          <a:off x="12171054" y="176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594" name="n_4aveValue【庁舎】&#10;有形固定資産減価償却率">
          <a:extLst>
            <a:ext uri="{FF2B5EF4-FFF2-40B4-BE49-F238E27FC236}">
              <a16:creationId xmlns:a16="http://schemas.microsoft.com/office/drawing/2014/main" id="{F8E757A2-50E4-40F4-BB07-8D2A61E24288}"/>
            </a:ext>
          </a:extLst>
        </xdr:cNvPr>
        <xdr:cNvSpPr txBox="1"/>
      </xdr:nvSpPr>
      <xdr:spPr>
        <a:xfrm>
          <a:off x="1135444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44648</xdr:rowOff>
    </xdr:from>
    <xdr:ext cx="405111" cy="259045"/>
    <xdr:sp macro="" textlink="">
      <xdr:nvSpPr>
        <xdr:cNvPr id="595" name="n_1mainValue【庁舎】&#10;有形固定資産減価償却率">
          <a:extLst>
            <a:ext uri="{FF2B5EF4-FFF2-40B4-BE49-F238E27FC236}">
              <a16:creationId xmlns:a16="http://schemas.microsoft.com/office/drawing/2014/main" id="{99B6B1B4-031B-40A2-A19E-5D46678A5C38}"/>
            </a:ext>
          </a:extLst>
        </xdr:cNvPr>
        <xdr:cNvSpPr txBox="1"/>
      </xdr:nvSpPr>
      <xdr:spPr>
        <a:xfrm>
          <a:off x="13738234" y="1856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34851</xdr:rowOff>
    </xdr:from>
    <xdr:ext cx="405111" cy="259045"/>
    <xdr:sp macro="" textlink="">
      <xdr:nvSpPr>
        <xdr:cNvPr id="596" name="n_2mainValue【庁舎】&#10;有形固定資産減価償却率">
          <a:extLst>
            <a:ext uri="{FF2B5EF4-FFF2-40B4-BE49-F238E27FC236}">
              <a16:creationId xmlns:a16="http://schemas.microsoft.com/office/drawing/2014/main" id="{7F86F1FF-59AB-4413-8345-3B276920FCEC}"/>
            </a:ext>
          </a:extLst>
        </xdr:cNvPr>
        <xdr:cNvSpPr txBox="1"/>
      </xdr:nvSpPr>
      <xdr:spPr>
        <a:xfrm>
          <a:off x="12957184" y="1855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44648</xdr:rowOff>
    </xdr:from>
    <xdr:ext cx="405111" cy="259045"/>
    <xdr:sp macro="" textlink="">
      <xdr:nvSpPr>
        <xdr:cNvPr id="597" name="n_3mainValue【庁舎】&#10;有形固定資産減価償却率">
          <a:extLst>
            <a:ext uri="{FF2B5EF4-FFF2-40B4-BE49-F238E27FC236}">
              <a16:creationId xmlns:a16="http://schemas.microsoft.com/office/drawing/2014/main" id="{0C44C759-84E8-4A21-900B-0FC5D55822DD}"/>
            </a:ext>
          </a:extLst>
        </xdr:cNvPr>
        <xdr:cNvSpPr txBox="1"/>
      </xdr:nvSpPr>
      <xdr:spPr>
        <a:xfrm>
          <a:off x="12171054" y="1856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38116</xdr:rowOff>
    </xdr:from>
    <xdr:ext cx="405111" cy="259045"/>
    <xdr:sp macro="" textlink="">
      <xdr:nvSpPr>
        <xdr:cNvPr id="598" name="n_4mainValue【庁舎】&#10;有形固定資産減価償却率">
          <a:extLst>
            <a:ext uri="{FF2B5EF4-FFF2-40B4-BE49-F238E27FC236}">
              <a16:creationId xmlns:a16="http://schemas.microsoft.com/office/drawing/2014/main" id="{94DFA39A-CCA9-409C-AE35-FE17AF332D80}"/>
            </a:ext>
          </a:extLst>
        </xdr:cNvPr>
        <xdr:cNvSpPr txBox="1"/>
      </xdr:nvSpPr>
      <xdr:spPr>
        <a:xfrm>
          <a:off x="113544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93BD6BB4-A20C-4C3F-BB6C-2145105FB0B3}"/>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C293E8B7-69D3-4EAE-A08B-19295F9F6E4D}"/>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766B7FF3-CA96-4B63-8629-3039D61AB744}"/>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90EA4B3D-A641-4F5A-AA46-C159BD0779AE}"/>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EA31C258-2841-482C-A002-B8520245555B}"/>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38A59EF8-0386-4E50-9A9D-249EF8E77D3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07E57ADA-3F49-4E08-88EF-B55FD766D23A}"/>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FC2A5176-E157-4F60-89B2-6C050714F62C}"/>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3AB9156A-9D70-4E58-B276-4457F3821386}"/>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1F423650-47ED-4975-B4B1-63865D4E16B9}"/>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9" name="直線コネクタ 608">
          <a:extLst>
            <a:ext uri="{FF2B5EF4-FFF2-40B4-BE49-F238E27FC236}">
              <a16:creationId xmlns:a16="http://schemas.microsoft.com/office/drawing/2014/main" id="{30362A53-9E56-4E4B-80A4-857C0FC61E69}"/>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0" name="テキスト ボックス 609">
          <a:extLst>
            <a:ext uri="{FF2B5EF4-FFF2-40B4-BE49-F238E27FC236}">
              <a16:creationId xmlns:a16="http://schemas.microsoft.com/office/drawing/2014/main" id="{C4EBBBF1-0A4A-46E2-8BCF-55FBCBEC69D1}"/>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1" name="直線コネクタ 610">
          <a:extLst>
            <a:ext uri="{FF2B5EF4-FFF2-40B4-BE49-F238E27FC236}">
              <a16:creationId xmlns:a16="http://schemas.microsoft.com/office/drawing/2014/main" id="{610568A3-3B56-4910-BA97-24CB2659A899}"/>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2" name="テキスト ボックス 611">
          <a:extLst>
            <a:ext uri="{FF2B5EF4-FFF2-40B4-BE49-F238E27FC236}">
              <a16:creationId xmlns:a16="http://schemas.microsoft.com/office/drawing/2014/main" id="{0D5434FD-FEFC-4D79-9570-0ECD46938CDD}"/>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3" name="直線コネクタ 612">
          <a:extLst>
            <a:ext uri="{FF2B5EF4-FFF2-40B4-BE49-F238E27FC236}">
              <a16:creationId xmlns:a16="http://schemas.microsoft.com/office/drawing/2014/main" id="{6216F1B8-4F5F-4121-9AE0-52F9F4F6915A}"/>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4" name="テキスト ボックス 613">
          <a:extLst>
            <a:ext uri="{FF2B5EF4-FFF2-40B4-BE49-F238E27FC236}">
              <a16:creationId xmlns:a16="http://schemas.microsoft.com/office/drawing/2014/main" id="{4D67F89B-355B-4F52-A2FA-FFDC6367A2B2}"/>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5" name="直線コネクタ 614">
          <a:extLst>
            <a:ext uri="{FF2B5EF4-FFF2-40B4-BE49-F238E27FC236}">
              <a16:creationId xmlns:a16="http://schemas.microsoft.com/office/drawing/2014/main" id="{D7791DE4-B244-4AC0-A980-DB42977BCA3D}"/>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6" name="テキスト ボックス 615">
          <a:extLst>
            <a:ext uri="{FF2B5EF4-FFF2-40B4-BE49-F238E27FC236}">
              <a16:creationId xmlns:a16="http://schemas.microsoft.com/office/drawing/2014/main" id="{C888987F-60C9-4416-8373-24DF79E3228C}"/>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7" name="直線コネクタ 616">
          <a:extLst>
            <a:ext uri="{FF2B5EF4-FFF2-40B4-BE49-F238E27FC236}">
              <a16:creationId xmlns:a16="http://schemas.microsoft.com/office/drawing/2014/main" id="{89C1BAFA-F9E9-480A-A4D4-171E400EB1DA}"/>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8" name="テキスト ボックス 617">
          <a:extLst>
            <a:ext uri="{FF2B5EF4-FFF2-40B4-BE49-F238E27FC236}">
              <a16:creationId xmlns:a16="http://schemas.microsoft.com/office/drawing/2014/main" id="{C71DEA7D-BDC8-4D87-A548-8D65B037F50C}"/>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9" name="直線コネクタ 618">
          <a:extLst>
            <a:ext uri="{FF2B5EF4-FFF2-40B4-BE49-F238E27FC236}">
              <a16:creationId xmlns:a16="http://schemas.microsoft.com/office/drawing/2014/main" id="{51D19D6D-7ED3-489E-B0F5-501D68CF7E61}"/>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0" name="テキスト ボックス 619">
          <a:extLst>
            <a:ext uri="{FF2B5EF4-FFF2-40B4-BE49-F238E27FC236}">
              <a16:creationId xmlns:a16="http://schemas.microsoft.com/office/drawing/2014/main" id="{A100BD66-AF5A-42D9-8DBD-A388642B245C}"/>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6FF134F6-89F9-4B37-A3B6-9FB3FFC93EC9}"/>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A7590A0B-F98D-4D2B-9898-516DE1BBD633}"/>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51EC57B7-2E12-4C50-8766-27437D036AF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624" name="直線コネクタ 623">
          <a:extLst>
            <a:ext uri="{FF2B5EF4-FFF2-40B4-BE49-F238E27FC236}">
              <a16:creationId xmlns:a16="http://schemas.microsoft.com/office/drawing/2014/main" id="{9D9738ED-4601-4615-A15F-23079165B545}"/>
            </a:ext>
          </a:extLst>
        </xdr:cNvPr>
        <xdr:cNvCxnSpPr/>
      </xdr:nvCxnSpPr>
      <xdr:spPr>
        <a:xfrm flipV="1">
          <a:off x="19947254" y="16988790"/>
          <a:ext cx="0" cy="1602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625" name="【庁舎】&#10;一人当たり面積最小値テキスト">
          <a:extLst>
            <a:ext uri="{FF2B5EF4-FFF2-40B4-BE49-F238E27FC236}">
              <a16:creationId xmlns:a16="http://schemas.microsoft.com/office/drawing/2014/main" id="{2B59BBA6-F3CF-4D05-8B85-B44413273BF1}"/>
            </a:ext>
          </a:extLst>
        </xdr:cNvPr>
        <xdr:cNvSpPr txBox="1"/>
      </xdr:nvSpPr>
      <xdr:spPr>
        <a:xfrm>
          <a:off x="1998599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626" name="直線コネクタ 625">
          <a:extLst>
            <a:ext uri="{FF2B5EF4-FFF2-40B4-BE49-F238E27FC236}">
              <a16:creationId xmlns:a16="http://schemas.microsoft.com/office/drawing/2014/main" id="{13EFF8B6-6833-4463-B716-D89D6DD68F41}"/>
            </a:ext>
          </a:extLst>
        </xdr:cNvPr>
        <xdr:cNvCxnSpPr/>
      </xdr:nvCxnSpPr>
      <xdr:spPr>
        <a:xfrm>
          <a:off x="19885660" y="18591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627" name="【庁舎】&#10;一人当たり面積最大値テキスト">
          <a:extLst>
            <a:ext uri="{FF2B5EF4-FFF2-40B4-BE49-F238E27FC236}">
              <a16:creationId xmlns:a16="http://schemas.microsoft.com/office/drawing/2014/main" id="{9949B80C-0C8F-4C1E-BA6A-ADA4FFC953E0}"/>
            </a:ext>
          </a:extLst>
        </xdr:cNvPr>
        <xdr:cNvSpPr txBox="1"/>
      </xdr:nvSpPr>
      <xdr:spPr>
        <a:xfrm>
          <a:off x="19985990" y="167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628" name="直線コネクタ 627">
          <a:extLst>
            <a:ext uri="{FF2B5EF4-FFF2-40B4-BE49-F238E27FC236}">
              <a16:creationId xmlns:a16="http://schemas.microsoft.com/office/drawing/2014/main" id="{4191E808-5824-4F50-A8DC-A1ED6BE0400F}"/>
            </a:ext>
          </a:extLst>
        </xdr:cNvPr>
        <xdr:cNvCxnSpPr/>
      </xdr:nvCxnSpPr>
      <xdr:spPr>
        <a:xfrm>
          <a:off x="1988566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27050</xdr:rowOff>
    </xdr:from>
    <xdr:ext cx="469744" cy="259045"/>
    <xdr:sp macro="" textlink="">
      <xdr:nvSpPr>
        <xdr:cNvPr id="629" name="【庁舎】&#10;一人当たり面積平均値テキスト">
          <a:extLst>
            <a:ext uri="{FF2B5EF4-FFF2-40B4-BE49-F238E27FC236}">
              <a16:creationId xmlns:a16="http://schemas.microsoft.com/office/drawing/2014/main" id="{B419D03B-F1B9-4372-982E-E82FA5B11E99}"/>
            </a:ext>
          </a:extLst>
        </xdr:cNvPr>
        <xdr:cNvSpPr txBox="1"/>
      </xdr:nvSpPr>
      <xdr:spPr>
        <a:xfrm>
          <a:off x="19985990" y="1802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630" name="フローチャート: 判断 629">
          <a:extLst>
            <a:ext uri="{FF2B5EF4-FFF2-40B4-BE49-F238E27FC236}">
              <a16:creationId xmlns:a16="http://schemas.microsoft.com/office/drawing/2014/main" id="{F756B585-09A7-4F95-A816-82C46F3F8328}"/>
            </a:ext>
          </a:extLst>
        </xdr:cNvPr>
        <xdr:cNvSpPr/>
      </xdr:nvSpPr>
      <xdr:spPr>
        <a:xfrm>
          <a:off x="19904710" y="1817977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631" name="フローチャート: 判断 630">
          <a:extLst>
            <a:ext uri="{FF2B5EF4-FFF2-40B4-BE49-F238E27FC236}">
              <a16:creationId xmlns:a16="http://schemas.microsoft.com/office/drawing/2014/main" id="{209F9042-BC5F-45E5-958F-A84F084C592C}"/>
            </a:ext>
          </a:extLst>
        </xdr:cNvPr>
        <xdr:cNvSpPr/>
      </xdr:nvSpPr>
      <xdr:spPr>
        <a:xfrm>
          <a:off x="19161760" y="1818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632" name="フローチャート: 判断 631">
          <a:extLst>
            <a:ext uri="{FF2B5EF4-FFF2-40B4-BE49-F238E27FC236}">
              <a16:creationId xmlns:a16="http://schemas.microsoft.com/office/drawing/2014/main" id="{41320DD2-6428-4BC2-9E5A-042CC623BEE5}"/>
            </a:ext>
          </a:extLst>
        </xdr:cNvPr>
        <xdr:cNvSpPr/>
      </xdr:nvSpPr>
      <xdr:spPr>
        <a:xfrm>
          <a:off x="18345150" y="1820046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633" name="フローチャート: 判断 632">
          <a:extLst>
            <a:ext uri="{FF2B5EF4-FFF2-40B4-BE49-F238E27FC236}">
              <a16:creationId xmlns:a16="http://schemas.microsoft.com/office/drawing/2014/main" id="{AA365ACA-9529-4A5F-A875-2088EBFC3142}"/>
            </a:ext>
          </a:extLst>
        </xdr:cNvPr>
        <xdr:cNvSpPr/>
      </xdr:nvSpPr>
      <xdr:spPr>
        <a:xfrm>
          <a:off x="17547590" y="1805976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634" name="フローチャート: 判断 633">
          <a:extLst>
            <a:ext uri="{FF2B5EF4-FFF2-40B4-BE49-F238E27FC236}">
              <a16:creationId xmlns:a16="http://schemas.microsoft.com/office/drawing/2014/main" id="{B22D3C25-AADF-49FB-BB94-0652777745D1}"/>
            </a:ext>
          </a:extLst>
        </xdr:cNvPr>
        <xdr:cNvSpPr/>
      </xdr:nvSpPr>
      <xdr:spPr>
        <a:xfrm>
          <a:off x="16761460" y="180592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A8602473-DE5B-4CCA-B728-9B8475638E8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9BD851F9-6202-42F0-9A7A-9B95D0A8556A}"/>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B027EB40-6EC4-4117-A62C-96F04FFD5EF5}"/>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18FA5C5A-6FB4-4F57-BC50-A70D29FC8DAF}"/>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2D20481E-AA11-408E-AA62-66E75C923B81}"/>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23768</xdr:rowOff>
    </xdr:from>
    <xdr:to>
      <xdr:col>116</xdr:col>
      <xdr:colOff>114300</xdr:colOff>
      <xdr:row>108</xdr:row>
      <xdr:rowOff>125368</xdr:rowOff>
    </xdr:to>
    <xdr:sp macro="" textlink="">
      <xdr:nvSpPr>
        <xdr:cNvPr id="640" name="楕円 639">
          <a:extLst>
            <a:ext uri="{FF2B5EF4-FFF2-40B4-BE49-F238E27FC236}">
              <a16:creationId xmlns:a16="http://schemas.microsoft.com/office/drawing/2014/main" id="{C0F62001-C9EC-4208-BF14-A08461AC7779}"/>
            </a:ext>
          </a:extLst>
        </xdr:cNvPr>
        <xdr:cNvSpPr/>
      </xdr:nvSpPr>
      <xdr:spPr>
        <a:xfrm>
          <a:off x="19904710" y="1853655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110145</xdr:rowOff>
    </xdr:from>
    <xdr:ext cx="469744" cy="259045"/>
    <xdr:sp macro="" textlink="">
      <xdr:nvSpPr>
        <xdr:cNvPr id="641" name="【庁舎】&#10;一人当たり面積該当値テキスト">
          <a:extLst>
            <a:ext uri="{FF2B5EF4-FFF2-40B4-BE49-F238E27FC236}">
              <a16:creationId xmlns:a16="http://schemas.microsoft.com/office/drawing/2014/main" id="{7217C7EE-29E1-4629-957F-ED0B6BD11D3B}"/>
            </a:ext>
          </a:extLst>
        </xdr:cNvPr>
        <xdr:cNvSpPr txBox="1"/>
      </xdr:nvSpPr>
      <xdr:spPr>
        <a:xfrm>
          <a:off x="19985990" y="1845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23768</xdr:rowOff>
    </xdr:from>
    <xdr:to>
      <xdr:col>112</xdr:col>
      <xdr:colOff>38100</xdr:colOff>
      <xdr:row>108</xdr:row>
      <xdr:rowOff>125368</xdr:rowOff>
    </xdr:to>
    <xdr:sp macro="" textlink="">
      <xdr:nvSpPr>
        <xdr:cNvPr id="642" name="楕円 641">
          <a:extLst>
            <a:ext uri="{FF2B5EF4-FFF2-40B4-BE49-F238E27FC236}">
              <a16:creationId xmlns:a16="http://schemas.microsoft.com/office/drawing/2014/main" id="{FBCB3FB5-5CE9-4980-BBFB-E50C1CF56A1F}"/>
            </a:ext>
          </a:extLst>
        </xdr:cNvPr>
        <xdr:cNvSpPr/>
      </xdr:nvSpPr>
      <xdr:spPr>
        <a:xfrm>
          <a:off x="19161760" y="1853655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74568</xdr:rowOff>
    </xdr:from>
    <xdr:to>
      <xdr:col>116</xdr:col>
      <xdr:colOff>63500</xdr:colOff>
      <xdr:row>108</xdr:row>
      <xdr:rowOff>74568</xdr:rowOff>
    </xdr:to>
    <xdr:cxnSp macro="">
      <xdr:nvCxnSpPr>
        <xdr:cNvPr id="643" name="直線コネクタ 642">
          <a:extLst>
            <a:ext uri="{FF2B5EF4-FFF2-40B4-BE49-F238E27FC236}">
              <a16:creationId xmlns:a16="http://schemas.microsoft.com/office/drawing/2014/main" id="{E3A0A66B-D0A6-4266-B430-CB695672BE4D}"/>
            </a:ext>
          </a:extLst>
        </xdr:cNvPr>
        <xdr:cNvCxnSpPr/>
      </xdr:nvCxnSpPr>
      <xdr:spPr>
        <a:xfrm>
          <a:off x="19204940" y="1859116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23768</xdr:rowOff>
    </xdr:from>
    <xdr:to>
      <xdr:col>107</xdr:col>
      <xdr:colOff>101600</xdr:colOff>
      <xdr:row>108</xdr:row>
      <xdr:rowOff>125368</xdr:rowOff>
    </xdr:to>
    <xdr:sp macro="" textlink="">
      <xdr:nvSpPr>
        <xdr:cNvPr id="644" name="楕円 643">
          <a:extLst>
            <a:ext uri="{FF2B5EF4-FFF2-40B4-BE49-F238E27FC236}">
              <a16:creationId xmlns:a16="http://schemas.microsoft.com/office/drawing/2014/main" id="{3F263100-C9F9-4987-B516-16418FA03D9D}"/>
            </a:ext>
          </a:extLst>
        </xdr:cNvPr>
        <xdr:cNvSpPr/>
      </xdr:nvSpPr>
      <xdr:spPr>
        <a:xfrm>
          <a:off x="18345150" y="1853655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74568</xdr:rowOff>
    </xdr:from>
    <xdr:to>
      <xdr:col>111</xdr:col>
      <xdr:colOff>177800</xdr:colOff>
      <xdr:row>108</xdr:row>
      <xdr:rowOff>74568</xdr:rowOff>
    </xdr:to>
    <xdr:cxnSp macro="">
      <xdr:nvCxnSpPr>
        <xdr:cNvPr id="645" name="直線コネクタ 644">
          <a:extLst>
            <a:ext uri="{FF2B5EF4-FFF2-40B4-BE49-F238E27FC236}">
              <a16:creationId xmlns:a16="http://schemas.microsoft.com/office/drawing/2014/main" id="{BCF8EBD8-084A-4E3C-A768-EC5CE017AC34}"/>
            </a:ext>
          </a:extLst>
        </xdr:cNvPr>
        <xdr:cNvCxnSpPr/>
      </xdr:nvCxnSpPr>
      <xdr:spPr>
        <a:xfrm>
          <a:off x="18399760" y="1859116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646" name="楕円 645">
          <a:extLst>
            <a:ext uri="{FF2B5EF4-FFF2-40B4-BE49-F238E27FC236}">
              <a16:creationId xmlns:a16="http://schemas.microsoft.com/office/drawing/2014/main" id="{1D7DCEAC-F998-4395-803D-B9D110B82D57}"/>
            </a:ext>
          </a:extLst>
        </xdr:cNvPr>
        <xdr:cNvSpPr/>
      </xdr:nvSpPr>
      <xdr:spPr>
        <a:xfrm>
          <a:off x="17547590" y="185381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74568</xdr:rowOff>
    </xdr:from>
    <xdr:to>
      <xdr:col>107</xdr:col>
      <xdr:colOff>50800</xdr:colOff>
      <xdr:row>108</xdr:row>
      <xdr:rowOff>76200</xdr:rowOff>
    </xdr:to>
    <xdr:cxnSp macro="">
      <xdr:nvCxnSpPr>
        <xdr:cNvPr id="647" name="直線コネクタ 646">
          <a:extLst>
            <a:ext uri="{FF2B5EF4-FFF2-40B4-BE49-F238E27FC236}">
              <a16:creationId xmlns:a16="http://schemas.microsoft.com/office/drawing/2014/main" id="{67CD5925-66CA-4969-8846-AA07B1311F53}"/>
            </a:ext>
          </a:extLst>
        </xdr:cNvPr>
        <xdr:cNvCxnSpPr/>
      </xdr:nvCxnSpPr>
      <xdr:spPr>
        <a:xfrm flipV="1">
          <a:off x="17602200" y="18591168"/>
          <a:ext cx="7975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25400</xdr:rowOff>
    </xdr:from>
    <xdr:to>
      <xdr:col>98</xdr:col>
      <xdr:colOff>38100</xdr:colOff>
      <xdr:row>108</xdr:row>
      <xdr:rowOff>127000</xdr:rowOff>
    </xdr:to>
    <xdr:sp macro="" textlink="">
      <xdr:nvSpPr>
        <xdr:cNvPr id="648" name="楕円 647">
          <a:extLst>
            <a:ext uri="{FF2B5EF4-FFF2-40B4-BE49-F238E27FC236}">
              <a16:creationId xmlns:a16="http://schemas.microsoft.com/office/drawing/2014/main" id="{DC13949B-51E1-4761-9998-ECA15D6A3319}"/>
            </a:ext>
          </a:extLst>
        </xdr:cNvPr>
        <xdr:cNvSpPr/>
      </xdr:nvSpPr>
      <xdr:spPr>
        <a:xfrm>
          <a:off x="16761460" y="185381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76200</xdr:rowOff>
    </xdr:from>
    <xdr:to>
      <xdr:col>102</xdr:col>
      <xdr:colOff>114300</xdr:colOff>
      <xdr:row>108</xdr:row>
      <xdr:rowOff>76200</xdr:rowOff>
    </xdr:to>
    <xdr:cxnSp macro="">
      <xdr:nvCxnSpPr>
        <xdr:cNvPr id="649" name="直線コネクタ 648">
          <a:extLst>
            <a:ext uri="{FF2B5EF4-FFF2-40B4-BE49-F238E27FC236}">
              <a16:creationId xmlns:a16="http://schemas.microsoft.com/office/drawing/2014/main" id="{5D5FBB85-717E-4A0C-B0E3-C46915BDF06C}"/>
            </a:ext>
          </a:extLst>
        </xdr:cNvPr>
        <xdr:cNvCxnSpPr/>
      </xdr:nvCxnSpPr>
      <xdr:spPr>
        <a:xfrm>
          <a:off x="16804640" y="185928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650" name="n_1aveValue【庁舎】&#10;一人当たり面積">
          <a:extLst>
            <a:ext uri="{FF2B5EF4-FFF2-40B4-BE49-F238E27FC236}">
              <a16:creationId xmlns:a16="http://schemas.microsoft.com/office/drawing/2014/main" id="{34F3E1F5-CDBD-4A29-9BB3-A19812578C53}"/>
            </a:ext>
          </a:extLst>
        </xdr:cNvPr>
        <xdr:cNvSpPr txBox="1"/>
      </xdr:nvSpPr>
      <xdr:spPr>
        <a:xfrm>
          <a:off x="18982132" y="1796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651" name="n_2aveValue【庁舎】&#10;一人当たり面積">
          <a:extLst>
            <a:ext uri="{FF2B5EF4-FFF2-40B4-BE49-F238E27FC236}">
              <a16:creationId xmlns:a16="http://schemas.microsoft.com/office/drawing/2014/main" id="{7C51167E-EA44-4345-AD87-280FD6A9D5C2}"/>
            </a:ext>
          </a:extLst>
        </xdr:cNvPr>
        <xdr:cNvSpPr txBox="1"/>
      </xdr:nvSpPr>
      <xdr:spPr>
        <a:xfrm>
          <a:off x="18182032" y="179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652" name="n_3aveValue【庁舎】&#10;一人当たり面積">
          <a:extLst>
            <a:ext uri="{FF2B5EF4-FFF2-40B4-BE49-F238E27FC236}">
              <a16:creationId xmlns:a16="http://schemas.microsoft.com/office/drawing/2014/main" id="{3A5D4A2D-207E-43EC-B4D5-5596D2211169}"/>
            </a:ext>
          </a:extLst>
        </xdr:cNvPr>
        <xdr:cNvSpPr txBox="1"/>
      </xdr:nvSpPr>
      <xdr:spPr>
        <a:xfrm>
          <a:off x="17384472" y="1784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653" name="n_4aveValue【庁舎】&#10;一人当たり面積">
          <a:extLst>
            <a:ext uri="{FF2B5EF4-FFF2-40B4-BE49-F238E27FC236}">
              <a16:creationId xmlns:a16="http://schemas.microsoft.com/office/drawing/2014/main" id="{4BDF7325-3391-4666-BCC2-E11905BCBDB6}"/>
            </a:ext>
          </a:extLst>
        </xdr:cNvPr>
        <xdr:cNvSpPr txBox="1"/>
      </xdr:nvSpPr>
      <xdr:spPr>
        <a:xfrm>
          <a:off x="16588817" y="1783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116495</xdr:rowOff>
    </xdr:from>
    <xdr:ext cx="469744" cy="259045"/>
    <xdr:sp macro="" textlink="">
      <xdr:nvSpPr>
        <xdr:cNvPr id="654" name="n_1mainValue【庁舎】&#10;一人当たり面積">
          <a:extLst>
            <a:ext uri="{FF2B5EF4-FFF2-40B4-BE49-F238E27FC236}">
              <a16:creationId xmlns:a16="http://schemas.microsoft.com/office/drawing/2014/main" id="{1A9FBEE3-CE31-48FD-9B12-EB2E77A9C492}"/>
            </a:ext>
          </a:extLst>
        </xdr:cNvPr>
        <xdr:cNvSpPr txBox="1"/>
      </xdr:nvSpPr>
      <xdr:spPr>
        <a:xfrm>
          <a:off x="18982132" y="1863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116495</xdr:rowOff>
    </xdr:from>
    <xdr:ext cx="469744" cy="259045"/>
    <xdr:sp macro="" textlink="">
      <xdr:nvSpPr>
        <xdr:cNvPr id="655" name="n_2mainValue【庁舎】&#10;一人当たり面積">
          <a:extLst>
            <a:ext uri="{FF2B5EF4-FFF2-40B4-BE49-F238E27FC236}">
              <a16:creationId xmlns:a16="http://schemas.microsoft.com/office/drawing/2014/main" id="{B3B6D117-F1E5-4F40-B594-7D07239FE31C}"/>
            </a:ext>
          </a:extLst>
        </xdr:cNvPr>
        <xdr:cNvSpPr txBox="1"/>
      </xdr:nvSpPr>
      <xdr:spPr>
        <a:xfrm>
          <a:off x="18182032" y="1863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656" name="n_3mainValue【庁舎】&#10;一人当たり面積">
          <a:extLst>
            <a:ext uri="{FF2B5EF4-FFF2-40B4-BE49-F238E27FC236}">
              <a16:creationId xmlns:a16="http://schemas.microsoft.com/office/drawing/2014/main" id="{93B2552B-BF07-4A5B-8721-FFC79A8E6595}"/>
            </a:ext>
          </a:extLst>
        </xdr:cNvPr>
        <xdr:cNvSpPr txBox="1"/>
      </xdr:nvSpPr>
      <xdr:spPr>
        <a:xfrm>
          <a:off x="17384472"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118127</xdr:rowOff>
    </xdr:from>
    <xdr:ext cx="469744" cy="259045"/>
    <xdr:sp macro="" textlink="">
      <xdr:nvSpPr>
        <xdr:cNvPr id="657" name="n_4mainValue【庁舎】&#10;一人当たり面積">
          <a:extLst>
            <a:ext uri="{FF2B5EF4-FFF2-40B4-BE49-F238E27FC236}">
              <a16:creationId xmlns:a16="http://schemas.microsoft.com/office/drawing/2014/main" id="{2C5A5DD4-0581-4E1B-A0B3-E283F29F453B}"/>
            </a:ext>
          </a:extLst>
        </xdr:cNvPr>
        <xdr:cNvSpPr txBox="1"/>
      </xdr:nvSpPr>
      <xdr:spPr>
        <a:xfrm>
          <a:off x="16588817"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0C0917E3-A274-4F92-8DFF-AD53D3009FB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AD52A84D-5795-4F58-870E-3197BD9F9726}"/>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57B4BBDD-72E4-4A5F-BA14-4A3EEE489B3B}"/>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類似団体と比較して有形固定資産減価償却率が高くなっている施設は、庁舎、一般廃棄物処理施設、保健センターである。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特に庁舎は、竣工から５０年以上が経過し、老朽化が顕著である。一人当たり面積についても、類似団体平均と比較し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以下と最低水準であり、全国平均と比較しても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以下となっている。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現状、事務量の増加への対応に伴う職員数やシステム機器等の増により狭隘化が著しい状況にあるほか、バリアフリーにも十分対応していない。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そのため、令和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年度にかけて本庁舎の耐震工事等を実施することとしている。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今後も庁舎に係る個別施設計画に基づき、更新、長寿命化等の対策を実施していく必要がある。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48,180
47,320
58.08
17,767,990
16,887,088
860,514
10,556,497
13,055,127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市内に大型事業所等が少ないことにより、法人市民税収入額の割合が低いため、財政基盤が弱いことが以前より課題となっている。類似団体との比較では、平成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年度国勢調査において人口が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万人未満となり、市町村類型が下位グループ（人口</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万人未満）になったため、それ以降は上回っている。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市税の徴収率の向上、受益者負担の適正化等により、財源の確保に努めるとともに、行財政改革の推進、費用対効果を重視した事業選択により歳出の抑制及び効率化に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39</xdr:row>
      <xdr:rowOff>160565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126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108857</xdr:rowOff>
    </xdr:from>
    <xdr:to>
      <xdr:col>19</xdr:col>
      <xdr:colOff>133350</xdr:colOff>
      <xdr:row>39</xdr:row>
      <xdr:rowOff>126093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79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74385</xdr:rowOff>
    </xdr:from>
    <xdr:to>
      <xdr:col>15</xdr:col>
      <xdr:colOff>82550</xdr:colOff>
      <xdr:row>39</xdr:row>
      <xdr:rowOff>108857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7609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74385</xdr:rowOff>
    </xdr:from>
    <xdr:to>
      <xdr:col>11</xdr:col>
      <xdr:colOff>31750</xdr:colOff>
      <xdr:row>39</xdr:row>
      <xdr:rowOff>91622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7609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109765</xdr:rowOff>
    </xdr:from>
    <xdr:to>
      <xdr:col>23</xdr:col>
      <xdr:colOff>184150</xdr:colOff>
      <xdr:row>40</xdr:row>
      <xdr:rowOff>39915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126292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75293</xdr:rowOff>
    </xdr:from>
    <xdr:to>
      <xdr:col>19</xdr:col>
      <xdr:colOff>184150</xdr:colOff>
      <xdr:row>40</xdr:row>
      <xdr:rowOff>5443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15620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58057</xdr:rowOff>
    </xdr:from>
    <xdr:to>
      <xdr:col>15</xdr:col>
      <xdr:colOff>133350</xdr:colOff>
      <xdr:row>39</xdr:row>
      <xdr:rowOff>159657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169834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23585</xdr:rowOff>
    </xdr:from>
    <xdr:to>
      <xdr:col>11</xdr:col>
      <xdr:colOff>82550</xdr:colOff>
      <xdr:row>39</xdr:row>
      <xdr:rowOff>125185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135362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歳出面で</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費や</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費が増加し、歳入面で臨時財政対策債が減少したため、前年度比</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99.8%</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、依然として類似団体平均を大きく上回っている。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障害福祉サービス費や医療扶助費等の社会福祉関係費が年々増加しており、比率が悪化する大きな要因となっているため、資格審査等の適正化による抑制を図る。</a:t>
          </a:r>
          <a:endPar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人件費の増加については、人勧に基づく給与改定によるものだが、職員数の抑制や時間外手当の縮減を図り、人件費の抑制に努める。</a:t>
          </a:r>
          <a:endPar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今後も企業誘致の推進や有料広告等の歳入確保策、歳出面では公共施設のあり方の見直し</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施設の統廃合等</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を行うことで経常経費の削減に努め、経常収支比率の改善を図る。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53848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1217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569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64</xdr:row>
      <xdr:rowOff>44196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7569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64</xdr:row>
      <xdr:rowOff>49022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169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84599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類似団体平均を大幅に下回っている要因として、ごみ処理業務、常備消防、電算業務等を一部事務組合において共同処理を行っていることなどが挙げられる。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ふるさと納税の増収に伴い事務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委託料等が増加した。今後は、システム関係委託料、点検等の維持管理経費や、公共施設のあり方を含めた管理経費の見直しなどによる物件費の抑制に努める。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69483</xdr:rowOff>
    </xdr:from>
    <xdr:to>
      <xdr:col>23</xdr:col>
      <xdr:colOff>133350</xdr:colOff>
      <xdr:row>80</xdr:row>
      <xdr:rowOff>79835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785483"/>
          <a:ext cx="8382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69004</xdr:rowOff>
    </xdr:from>
    <xdr:to>
      <xdr:col>19</xdr:col>
      <xdr:colOff>133350</xdr:colOff>
      <xdr:row>80</xdr:row>
      <xdr:rowOff>69483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785004"/>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35784</xdr:rowOff>
    </xdr:from>
    <xdr:to>
      <xdr:col>15</xdr:col>
      <xdr:colOff>82550</xdr:colOff>
      <xdr:row>80</xdr:row>
      <xdr:rowOff>69004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751784"/>
          <a:ext cx="889000" cy="3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10609</xdr:rowOff>
    </xdr:from>
    <xdr:to>
      <xdr:col>11</xdr:col>
      <xdr:colOff>31750</xdr:colOff>
      <xdr:row>80</xdr:row>
      <xdr:rowOff>35784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726609"/>
          <a:ext cx="889000" cy="2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47505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76350</xdr:rowOff>
    </xdr:from>
    <xdr:to>
      <xdr:col>7</xdr:col>
      <xdr:colOff>31750</xdr:colOff>
      <xdr:row>82</xdr:row>
      <xdr:rowOff>6500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162727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29035</xdr:rowOff>
    </xdr:from>
    <xdr:to>
      <xdr:col>23</xdr:col>
      <xdr:colOff>184150</xdr:colOff>
      <xdr:row>80</xdr:row>
      <xdr:rowOff>130635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74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121762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66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18683</xdr:rowOff>
    </xdr:from>
    <xdr:to>
      <xdr:col>19</xdr:col>
      <xdr:colOff>184150</xdr:colOff>
      <xdr:row>80</xdr:row>
      <xdr:rowOff>120283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73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130460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03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18204</xdr:rowOff>
    </xdr:from>
    <xdr:to>
      <xdr:col>15</xdr:col>
      <xdr:colOff>133350</xdr:colOff>
      <xdr:row>80</xdr:row>
      <xdr:rowOff>119804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73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129981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0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156434</xdr:rowOff>
    </xdr:from>
    <xdr:to>
      <xdr:col>11</xdr:col>
      <xdr:colOff>82550</xdr:colOff>
      <xdr:row>80</xdr:row>
      <xdr:rowOff>86584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0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96761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46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131259</xdr:rowOff>
    </xdr:from>
    <xdr:to>
      <xdr:col>7</xdr:col>
      <xdr:colOff>31750</xdr:colOff>
      <xdr:row>80</xdr:row>
      <xdr:rowOff>61409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67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71586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4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人材確保の観点から初任給を国より高く設定していること、また、高等学校卒・短期大学卒の職員も職務遂行能力に応じて管理職に就任していることが要因となり、類似団体を上回っている。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給与の適正化及び人件費抑制策として昇給基準を改正しているが、今後さらに給与制度の見直しを検討する等、引き続き給与の適正化に努める。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57052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152400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職員数の抑制に努めていることもあり、類似団体内平均値を下回る状況を維持している。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今後も行政サービスを維持するとともに定員管理の適正化に努める。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167492</xdr:rowOff>
    </xdr:from>
    <xdr:to>
      <xdr:col>81</xdr:col>
      <xdr:colOff>44450</xdr:colOff>
      <xdr:row>60</xdr:row>
      <xdr:rowOff>4085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8304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167492</xdr:rowOff>
    </xdr:from>
    <xdr:to>
      <xdr:col>77</xdr:col>
      <xdr:colOff>44450</xdr:colOff>
      <xdr:row>59</xdr:row>
      <xdr:rowOff>170709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283042"/>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169101</xdr:rowOff>
    </xdr:from>
    <xdr:to>
      <xdr:col>72</xdr:col>
      <xdr:colOff>203200</xdr:colOff>
      <xdr:row>59</xdr:row>
      <xdr:rowOff>170709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8465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169101</xdr:rowOff>
    </xdr:from>
    <xdr:to>
      <xdr:col>68</xdr:col>
      <xdr:colOff>152400</xdr:colOff>
      <xdr:row>60</xdr:row>
      <xdr:rowOff>1270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8465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151867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148649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124735</xdr:rowOff>
    </xdr:from>
    <xdr:to>
      <xdr:col>81</xdr:col>
      <xdr:colOff>95250</xdr:colOff>
      <xdr:row>60</xdr:row>
      <xdr:rowOff>54885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46012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6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116692</xdr:rowOff>
    </xdr:from>
    <xdr:to>
      <xdr:col>77</xdr:col>
      <xdr:colOff>95250</xdr:colOff>
      <xdr:row>60</xdr:row>
      <xdr:rowOff>46842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3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57019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0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119909</xdr:rowOff>
    </xdr:from>
    <xdr:to>
      <xdr:col>73</xdr:col>
      <xdr:colOff>44450</xdr:colOff>
      <xdr:row>60</xdr:row>
      <xdr:rowOff>50059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60236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0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118301</xdr:rowOff>
    </xdr:from>
    <xdr:to>
      <xdr:col>68</xdr:col>
      <xdr:colOff>203200</xdr:colOff>
      <xdr:row>60</xdr:row>
      <xdr:rowOff>48451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58628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0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臨時財政対策債、義務教育施設等の空調設備整備事業、道路整備事業の財源として発行した市債の元金償還の開始に伴い、実質公債費比率が増加し、類似団体平均を上回っている。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公債費は令和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にピークを迎え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、その後減少に転じるものの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依然として高い水準で推移することから、引き続き、実施事業の選択を慎重に行い、市債発行額を抑制することで改善に努める。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162378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6884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139398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458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81945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0654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義務教育施設等の空調設備整備事業や大道路整備事業等の大型事業の実施に伴い平成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年度から令和元年度まで市債現在高が増加し続けたことや、財源不足を基金の取崩しによって対応したことにより、令和元年度には将来負担比率が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86.1%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まで悪化したが、その後の比率は、市債発行額の抑制による市債現在高の減少や基金取崩しの抑制（ふるさと納税、普通交付税の増加や支出の節減等による）により、大きく減少している。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今後も、市債発行額の抑制により市債現在高は大きく減少する見通しであることから、比率は減少すると見込まれる。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類似団体平均と比べると依然高い水準であることから、優先度と緊急性を考慮した事業の選択と集中に努め、市債発行の抑制、基金残高の増加を図る。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117203</xdr:rowOff>
    </xdr:from>
    <xdr:to>
      <xdr:col>81</xdr:col>
      <xdr:colOff>44450</xdr:colOff>
      <xdr:row>16</xdr:row>
      <xdr:rowOff>89384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688953"/>
          <a:ext cx="838200" cy="14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89384</xdr:rowOff>
    </xdr:from>
    <xdr:to>
      <xdr:col>77</xdr:col>
      <xdr:colOff>44450</xdr:colOff>
      <xdr:row>17</xdr:row>
      <xdr:rowOff>92589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832584"/>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92589</xdr:rowOff>
    </xdr:from>
    <xdr:to>
      <xdr:col>72</xdr:col>
      <xdr:colOff>203200</xdr:colOff>
      <xdr:row>18</xdr:row>
      <xdr:rowOff>134862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007239"/>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134862</xdr:rowOff>
    </xdr:from>
    <xdr:to>
      <xdr:col>68</xdr:col>
      <xdr:colOff>152400</xdr:colOff>
      <xdr:row>19</xdr:row>
      <xdr:rowOff>44994</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220962"/>
          <a:ext cx="8890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23724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59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66403</xdr:rowOff>
    </xdr:from>
    <xdr:to>
      <xdr:col>81</xdr:col>
      <xdr:colOff>95250</xdr:colOff>
      <xdr:row>15</xdr:row>
      <xdr:rowOff>168003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63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38480</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61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38584</xdr:rowOff>
    </xdr:from>
    <xdr:to>
      <xdr:col>77</xdr:col>
      <xdr:colOff>95250</xdr:colOff>
      <xdr:row>16</xdr:row>
      <xdr:rowOff>140184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7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124961</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868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41789</xdr:rowOff>
    </xdr:from>
    <xdr:to>
      <xdr:col>73</xdr:col>
      <xdr:colOff>44450</xdr:colOff>
      <xdr:row>17</xdr:row>
      <xdr:rowOff>143389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9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128166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04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84062</xdr:rowOff>
    </xdr:from>
    <xdr:to>
      <xdr:col>68</xdr:col>
      <xdr:colOff>203200</xdr:colOff>
      <xdr:row>19</xdr:row>
      <xdr:rowOff>14212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1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170439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25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165644</xdr:rowOff>
    </xdr:from>
    <xdr:to>
      <xdr:col>64</xdr:col>
      <xdr:colOff>152400</xdr:colOff>
      <xdr:row>19</xdr:row>
      <xdr:rowOff>95794</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2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80571</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33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48,180
47,320
58.08
17,767,990
16,887,088
860,514
10,556,497
13,055,127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人件費に係る経常収支比率は、依然として類似団体平均を上回っていることから、人事行政の更なる適正化に努める。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26416</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15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40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140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49276</xdr:rowOff>
    </xdr:from>
    <xdr:to>
      <xdr:col>11</xdr:col>
      <xdr:colOff>9525</xdr:colOff>
      <xdr:row>38</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643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162831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147066</xdr:rowOff>
    </xdr:from>
    <xdr:to>
      <xdr:col>20</xdr:col>
      <xdr:colOff>38100</xdr:colOff>
      <xdr:row>38</xdr:row>
      <xdr:rowOff>77215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25908</xdr:rowOff>
    </xdr:from>
    <xdr:to>
      <xdr:col>11</xdr:col>
      <xdr:colOff>60325</xdr:colOff>
      <xdr:row>38</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112285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169926</xdr:rowOff>
    </xdr:from>
    <xdr:to>
      <xdr:col>6</xdr:col>
      <xdr:colOff>171450</xdr:colOff>
      <xdr:row>38</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84853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年度は物価高騰の影響</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やふるさと納税の増収による事務委託料の増</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伴い物件費が増加しているが、ごみ処理や常備消防等を一部事務組合で共同処理していることから、一部事務組合への負担金のうち、物件費に相当する経費についても、補助費等に分類されていることが、類似団体平均を下回っている主な要因として考え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今後も、行財政改革の取組み強化により、物件費の抑制に努める。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87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882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88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100330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5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障害福祉サービス費の増加が主な要因となり、依然として類似団体平均を上回っている。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今後、財政の健全性を確保するため、資格審査や給付の適正化等に努める。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98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57</xdr:row>
      <xdr:rowOff>26307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55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154215</xdr:rowOff>
    </xdr:from>
    <xdr:to>
      <xdr:col>15</xdr:col>
      <xdr:colOff>98425</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55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15422</xdr:rowOff>
    </xdr:from>
    <xdr:to>
      <xdr:col>11</xdr:col>
      <xdr:colOff>9525</xdr:colOff>
      <xdr:row>57</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88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103415</xdr:rowOff>
    </xdr:from>
    <xdr:to>
      <xdr:col>15</xdr:col>
      <xdr:colOff>149225</xdr:colOff>
      <xdr:row>57</xdr:row>
      <xdr:rowOff>33565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18342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特別会計や公営企業への繰出金等の影響により、全国平均、千葉県平均、類似団体平均のいずれも上回っている。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経常経費の削減に努めるとともに、徴収体制の強化などによる一般財源の増加に努める。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137885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711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73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60</xdr:row>
      <xdr:rowOff>154215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73128"/>
          <a:ext cx="889000" cy="46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87085</xdr:rowOff>
    </xdr:from>
    <xdr:to>
      <xdr:col>82</xdr:col>
      <xdr:colOff>158750</xdr:colOff>
      <xdr:row>59</xdr:row>
      <xdr:rowOff>17235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59162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103415</xdr:rowOff>
    </xdr:from>
    <xdr:to>
      <xdr:col>65</xdr:col>
      <xdr:colOff>53975</xdr:colOff>
      <xdr:row>61</xdr:row>
      <xdr:rowOff>33565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18342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類似団体平均を上回っているのは、物件費に相当するごみ処理経費、常備消防費等を一部事務組合で共同処理しており、一部事務組合負担金が補助費に分類されていることが影響していると考えられる。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一部事務組合に対しても、職員数、給与の適正化や物件費の抑制を求めるとともに、団体補助金等の適正化を推進し、継続的な見直しを行っていく。</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加えて、病院事業会計への負担金等も類似団体平均を上回る要因となっていることから、病院の経営改善に向けた取組みに努める。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055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94996</xdr:rowOff>
    </xdr:from>
    <xdr:to>
      <xdr:col>78</xdr:col>
      <xdr:colOff>69850</xdr:colOff>
      <xdr:row>38</xdr:row>
      <xdr:rowOff>113284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100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94996</xdr:rowOff>
    </xdr:from>
    <xdr:to>
      <xdr:col>73</xdr:col>
      <xdr:colOff>180975</xdr:colOff>
      <xdr:row>38</xdr:row>
      <xdr:rowOff>163576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6100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35560</xdr:rowOff>
    </xdr:from>
    <xdr:to>
      <xdr:col>69</xdr:col>
      <xdr:colOff>92075</xdr:colOff>
      <xdr:row>38</xdr:row>
      <xdr:rowOff>163576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506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62484</xdr:rowOff>
    </xdr:from>
    <xdr:to>
      <xdr:col>78</xdr:col>
      <xdr:colOff>120650</xdr:colOff>
      <xdr:row>38</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148861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44196</xdr:rowOff>
    </xdr:from>
    <xdr:to>
      <xdr:col>74</xdr:col>
      <xdr:colOff>31750</xdr:colOff>
      <xdr:row>38</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130573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年度に公債費はピークを迎えており、財政を逼迫する要因となっていた。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減少していく見通しであるものの、今後は、公共施設・インフラの老朽化対策に係る普通建設事業費の増加が予定されていることから、市債の発行を当年度の元金償還額以内とするなど、公債費の適正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67129</xdr:rowOff>
    </xdr:from>
    <xdr:to>
      <xdr:col>24</xdr:col>
      <xdr:colOff>25400</xdr:colOff>
      <xdr:row>76</xdr:row>
      <xdr:rowOff>99786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973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76</xdr:row>
      <xdr:rowOff>99786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667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151493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66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151493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66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45556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32855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48986</xdr:rowOff>
    </xdr:from>
    <xdr:to>
      <xdr:col>20</xdr:col>
      <xdr:colOff>38100</xdr:colOff>
      <xdr:row>76</xdr:row>
      <xdr:rowOff>150586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160762</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4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100693</xdr:rowOff>
    </xdr:from>
    <xdr:to>
      <xdr:col>11</xdr:col>
      <xdr:colOff>60325</xdr:colOff>
      <xdr:row>76</xdr:row>
      <xdr:rowOff>30843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41020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特別会計や公営企業会計への繰出金等の影響により、全国平均、千葉県平均、類似団体平均のいずれも上回っている。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病院事業及び下水道事業においては、今後、人口減少や施設の老朽化等により経営環境の厳しさが一層増すものと見込まれていることから、経費の節減など、一般会計の負担額を減らすため、経営改善に向けた取組み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152146</xdr:rowOff>
    </xdr:from>
    <xdr:to>
      <xdr:col>82</xdr:col>
      <xdr:colOff>107950</xdr:colOff>
      <xdr:row>80</xdr:row>
      <xdr:rowOff>8128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6966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168148</xdr:rowOff>
    </xdr:from>
    <xdr:to>
      <xdr:col>78</xdr:col>
      <xdr:colOff>69850</xdr:colOff>
      <xdr:row>79</xdr:row>
      <xdr:rowOff>152146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5412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168148</xdr:rowOff>
    </xdr:from>
    <xdr:to>
      <xdr:col>73</xdr:col>
      <xdr:colOff>180975</xdr:colOff>
      <xdr:row>80</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541248"/>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35561</xdr:rowOff>
    </xdr:from>
    <xdr:to>
      <xdr:col>69</xdr:col>
      <xdr:colOff>92075</xdr:colOff>
      <xdr:row>80</xdr:row>
      <xdr:rowOff>58420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7515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128778</xdr:rowOff>
    </xdr:from>
    <xdr:to>
      <xdr:col>82</xdr:col>
      <xdr:colOff>158750</xdr:colOff>
      <xdr:row>80</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100855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101346</xdr:rowOff>
    </xdr:from>
    <xdr:to>
      <xdr:col>78</xdr:col>
      <xdr:colOff>120650</xdr:colOff>
      <xdr:row>80</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16273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732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117348</xdr:rowOff>
    </xdr:from>
    <xdr:to>
      <xdr:col>74</xdr:col>
      <xdr:colOff>31750</xdr:colOff>
      <xdr:row>79</xdr:row>
      <xdr:rowOff>47498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32275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156211</xdr:rowOff>
    </xdr:from>
    <xdr:to>
      <xdr:col>69</xdr:col>
      <xdr:colOff>142875</xdr:colOff>
      <xdr:row>80</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71138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93476</xdr:rowOff>
    </xdr:from>
    <xdr:to>
      <xdr:col>29</xdr:col>
      <xdr:colOff>127000</xdr:colOff>
      <xdr:row>18</xdr:row>
      <xdr:rowOff>108461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27201"/>
          <a:ext cx="647700" cy="14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106727</xdr:rowOff>
    </xdr:from>
    <xdr:to>
      <xdr:col>26</xdr:col>
      <xdr:colOff>50800</xdr:colOff>
      <xdr:row>18</xdr:row>
      <xdr:rowOff>108461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240452"/>
          <a:ext cx="698500" cy="1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106727</xdr:rowOff>
    </xdr:from>
    <xdr:to>
      <xdr:col>22</xdr:col>
      <xdr:colOff>114300</xdr:colOff>
      <xdr:row>18</xdr:row>
      <xdr:rowOff>106742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40452"/>
          <a:ext cx="698500" cy="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99827</xdr:rowOff>
    </xdr:from>
    <xdr:to>
      <xdr:col>18</xdr:col>
      <xdr:colOff>177800</xdr:colOff>
      <xdr:row>18</xdr:row>
      <xdr:rowOff>106742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33552"/>
          <a:ext cx="698500" cy="6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134028</xdr:rowOff>
    </xdr:from>
    <xdr:to>
      <xdr:col>15</xdr:col>
      <xdr:colOff>101600</xdr:colOff>
      <xdr:row>18</xdr:row>
      <xdr:rowOff>64178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74355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42676</xdr:rowOff>
    </xdr:from>
    <xdr:to>
      <xdr:col>29</xdr:col>
      <xdr:colOff>177800</xdr:colOff>
      <xdr:row>18</xdr:row>
      <xdr:rowOff>144276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76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122703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57661</xdr:rowOff>
    </xdr:from>
    <xdr:to>
      <xdr:col>26</xdr:col>
      <xdr:colOff>101600</xdr:colOff>
      <xdr:row>18</xdr:row>
      <xdr:rowOff>159261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91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144037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77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55927</xdr:rowOff>
    </xdr:from>
    <xdr:to>
      <xdr:col>22</xdr:col>
      <xdr:colOff>165100</xdr:colOff>
      <xdr:row>18</xdr:row>
      <xdr:rowOff>157527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89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142304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7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55942</xdr:rowOff>
    </xdr:from>
    <xdr:to>
      <xdr:col>19</xdr:col>
      <xdr:colOff>38100</xdr:colOff>
      <xdr:row>18</xdr:row>
      <xdr:rowOff>157542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9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142319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76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49027</xdr:rowOff>
    </xdr:from>
    <xdr:to>
      <xdr:col>15</xdr:col>
      <xdr:colOff>101600</xdr:colOff>
      <xdr:row>18</xdr:row>
      <xdr:rowOff>150627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2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135404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67564</xdr:rowOff>
    </xdr:from>
    <xdr:to>
      <xdr:col>29</xdr:col>
      <xdr:colOff>127000</xdr:colOff>
      <xdr:row>37</xdr:row>
      <xdr:rowOff>73946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92264"/>
          <a:ext cx="647700" cy="6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73946</xdr:rowOff>
    </xdr:from>
    <xdr:to>
      <xdr:col>26</xdr:col>
      <xdr:colOff>50800</xdr:colOff>
      <xdr:row>37</xdr:row>
      <xdr:rowOff>115189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98646"/>
          <a:ext cx="698500" cy="41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115189</xdr:rowOff>
    </xdr:from>
    <xdr:to>
      <xdr:col>22</xdr:col>
      <xdr:colOff>114300</xdr:colOff>
      <xdr:row>37</xdr:row>
      <xdr:rowOff>115208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39889"/>
          <a:ext cx="698500" cy="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115208</xdr:rowOff>
    </xdr:from>
    <xdr:to>
      <xdr:col>18</xdr:col>
      <xdr:colOff>177800</xdr:colOff>
      <xdr:row>37</xdr:row>
      <xdr:rowOff>131039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39908"/>
          <a:ext cx="698500" cy="1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186891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62084</xdr:rowOff>
    </xdr:from>
    <xdr:to>
      <xdr:col>15</xdr:col>
      <xdr:colOff>101600</xdr:colOff>
      <xdr:row>36</xdr:row>
      <xdr:rowOff>163684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8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16764</xdr:rowOff>
    </xdr:from>
    <xdr:to>
      <xdr:col>29</xdr:col>
      <xdr:colOff>177800</xdr:colOff>
      <xdr:row>37</xdr:row>
      <xdr:rowOff>118364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41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160291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1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23146</xdr:rowOff>
    </xdr:from>
    <xdr:to>
      <xdr:col>26</xdr:col>
      <xdr:colOff>101600</xdr:colOff>
      <xdr:row>37</xdr:row>
      <xdr:rowOff>124746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47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109523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34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64389</xdr:rowOff>
    </xdr:from>
    <xdr:to>
      <xdr:col>22</xdr:col>
      <xdr:colOff>165100</xdr:colOff>
      <xdr:row>37</xdr:row>
      <xdr:rowOff>165989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8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150766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7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64408</xdr:rowOff>
    </xdr:from>
    <xdr:to>
      <xdr:col>19</xdr:col>
      <xdr:colOff>38100</xdr:colOff>
      <xdr:row>37</xdr:row>
      <xdr:rowOff>166008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89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150785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7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80239</xdr:rowOff>
    </xdr:from>
    <xdr:to>
      <xdr:col>15</xdr:col>
      <xdr:colOff>101600</xdr:colOff>
      <xdr:row>37</xdr:row>
      <xdr:rowOff>181839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0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166616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9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48,180
47,320
58.08
17,767,990
16,887,088
860,514
10,556,497
13,055,127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129188</xdr:rowOff>
    </xdr:from>
    <xdr:to>
      <xdr:col>24</xdr:col>
      <xdr:colOff>63500</xdr:colOff>
      <xdr:row>37</xdr:row>
      <xdr:rowOff>133810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72838"/>
          <a:ext cx="838200" cy="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133543</xdr:rowOff>
    </xdr:from>
    <xdr:to>
      <xdr:col>19</xdr:col>
      <xdr:colOff>177800</xdr:colOff>
      <xdr:row>37</xdr:row>
      <xdr:rowOff>133810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7719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133543</xdr:rowOff>
    </xdr:from>
    <xdr:to>
      <xdr:col>15</xdr:col>
      <xdr:colOff>50800</xdr:colOff>
      <xdr:row>37</xdr:row>
      <xdr:rowOff>143125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77193"/>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143125</xdr:rowOff>
    </xdr:from>
    <xdr:to>
      <xdr:col>10</xdr:col>
      <xdr:colOff>114300</xdr:colOff>
      <xdr:row>37</xdr:row>
      <xdr:rowOff>157778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86775"/>
          <a:ext cx="8890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73003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162764</xdr:rowOff>
    </xdr:from>
    <xdr:to>
      <xdr:col>6</xdr:col>
      <xdr:colOff>38100</xdr:colOff>
      <xdr:row>37</xdr:row>
      <xdr:rowOff>92914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109441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78388</xdr:rowOff>
    </xdr:from>
    <xdr:to>
      <xdr:col>24</xdr:col>
      <xdr:colOff>114300</xdr:colOff>
      <xdr:row>38</xdr:row>
      <xdr:rowOff>8538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164765</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83010</xdr:rowOff>
    </xdr:from>
    <xdr:to>
      <xdr:col>20</xdr:col>
      <xdr:colOff>38100</xdr:colOff>
      <xdr:row>38</xdr:row>
      <xdr:rowOff>13160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4287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1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82743</xdr:rowOff>
    </xdr:from>
    <xdr:to>
      <xdr:col>15</xdr:col>
      <xdr:colOff>101600</xdr:colOff>
      <xdr:row>38</xdr:row>
      <xdr:rowOff>12893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4020</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92325</xdr:rowOff>
    </xdr:from>
    <xdr:to>
      <xdr:col>10</xdr:col>
      <xdr:colOff>165100</xdr:colOff>
      <xdr:row>38</xdr:row>
      <xdr:rowOff>22475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3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13602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106978</xdr:rowOff>
    </xdr:from>
    <xdr:to>
      <xdr:col>6</xdr:col>
      <xdr:colOff>38100</xdr:colOff>
      <xdr:row>38</xdr:row>
      <xdr:rowOff>37128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28256</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84676</xdr:rowOff>
    </xdr:from>
    <xdr:to>
      <xdr:col>24</xdr:col>
      <xdr:colOff>63500</xdr:colOff>
      <xdr:row>57</xdr:row>
      <xdr:rowOff>93258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57326"/>
          <a:ext cx="8382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93258</xdr:rowOff>
    </xdr:from>
    <xdr:to>
      <xdr:col>19</xdr:col>
      <xdr:colOff>177800</xdr:colOff>
      <xdr:row>57</xdr:row>
      <xdr:rowOff>93911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6590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93911</xdr:rowOff>
    </xdr:from>
    <xdr:to>
      <xdr:col>15</xdr:col>
      <xdr:colOff>50800</xdr:colOff>
      <xdr:row>57</xdr:row>
      <xdr:rowOff>128750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66561"/>
          <a:ext cx="889000" cy="3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128750</xdr:rowOff>
    </xdr:from>
    <xdr:to>
      <xdr:col>10</xdr:col>
      <xdr:colOff>114300</xdr:colOff>
      <xdr:row>57</xdr:row>
      <xdr:rowOff>147001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01400"/>
          <a:ext cx="889000" cy="1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135055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32381</xdr:rowOff>
    </xdr:from>
    <xdr:to>
      <xdr:col>6</xdr:col>
      <xdr:colOff>38100</xdr:colOff>
      <xdr:row>56</xdr:row>
      <xdr:rowOff>133981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150508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0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33876</xdr:rowOff>
    </xdr:from>
    <xdr:to>
      <xdr:col>24</xdr:col>
      <xdr:colOff>114300</xdr:colOff>
      <xdr:row>57</xdr:row>
      <xdr:rowOff>135476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120253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2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42458</xdr:rowOff>
    </xdr:from>
    <xdr:to>
      <xdr:col>20</xdr:col>
      <xdr:colOff>38100</xdr:colOff>
      <xdr:row>57</xdr:row>
      <xdr:rowOff>144058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135185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9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43111</xdr:rowOff>
    </xdr:from>
    <xdr:to>
      <xdr:col>15</xdr:col>
      <xdr:colOff>101600</xdr:colOff>
      <xdr:row>57</xdr:row>
      <xdr:rowOff>144711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135838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9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77950</xdr:rowOff>
    </xdr:from>
    <xdr:to>
      <xdr:col>10</xdr:col>
      <xdr:colOff>165100</xdr:colOff>
      <xdr:row>58</xdr:row>
      <xdr:rowOff>8100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5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170677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4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96201</xdr:rowOff>
    </xdr:from>
    <xdr:to>
      <xdr:col>6</xdr:col>
      <xdr:colOff>38100</xdr:colOff>
      <xdr:row>58</xdr:row>
      <xdr:rowOff>26351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17478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6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132018</xdr:rowOff>
    </xdr:from>
    <xdr:to>
      <xdr:col>24</xdr:col>
      <xdr:colOff>63500</xdr:colOff>
      <xdr:row>78</xdr:row>
      <xdr:rowOff>133848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505118"/>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132018</xdr:rowOff>
    </xdr:from>
    <xdr:to>
      <xdr:col>19</xdr:col>
      <xdr:colOff>177800</xdr:colOff>
      <xdr:row>78</xdr:row>
      <xdr:rowOff>135265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505118"/>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135265</xdr:rowOff>
    </xdr:from>
    <xdr:to>
      <xdr:col>15</xdr:col>
      <xdr:colOff>50800</xdr:colOff>
      <xdr:row>78</xdr:row>
      <xdr:rowOff>137437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08365"/>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137437</xdr:rowOff>
    </xdr:from>
    <xdr:to>
      <xdr:col>10</xdr:col>
      <xdr:colOff>114300</xdr:colOff>
      <xdr:row>78</xdr:row>
      <xdr:rowOff>137711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51053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54070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83048</xdr:rowOff>
    </xdr:from>
    <xdr:to>
      <xdr:col>24</xdr:col>
      <xdr:colOff>114300</xdr:colOff>
      <xdr:row>79</xdr:row>
      <xdr:rowOff>13198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169425</xdr:rowOff>
    </xdr:from>
    <xdr:ext cx="378565"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71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81218</xdr:rowOff>
    </xdr:from>
    <xdr:to>
      <xdr:col>20</xdr:col>
      <xdr:colOff>38100</xdr:colOff>
      <xdr:row>79</xdr:row>
      <xdr:rowOff>11368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2495</xdr:rowOff>
    </xdr:from>
    <xdr:ext cx="378565"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8017" y="13547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84465</xdr:rowOff>
    </xdr:from>
    <xdr:to>
      <xdr:col>15</xdr:col>
      <xdr:colOff>101600</xdr:colOff>
      <xdr:row>79</xdr:row>
      <xdr:rowOff>14615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5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5742</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9017" y="13550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86637</xdr:rowOff>
    </xdr:from>
    <xdr:to>
      <xdr:col>10</xdr:col>
      <xdr:colOff>165100</xdr:colOff>
      <xdr:row>79</xdr:row>
      <xdr:rowOff>16787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147833</xdr:colOff>
      <xdr:row>79</xdr:row>
      <xdr:rowOff>7914</xdr:rowOff>
    </xdr:from>
    <xdr:ext cx="313932"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62333" y="13552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86911</xdr:rowOff>
    </xdr:from>
    <xdr:to>
      <xdr:col>6</xdr:col>
      <xdr:colOff>38100</xdr:colOff>
      <xdr:row>79</xdr:row>
      <xdr:rowOff>17061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20833</xdr:colOff>
      <xdr:row>79</xdr:row>
      <xdr:rowOff>8188</xdr:rowOff>
    </xdr:from>
    <xdr:ext cx="313932"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73333" y="13552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4905</xdr:rowOff>
    </xdr:from>
    <xdr:to>
      <xdr:col>24</xdr:col>
      <xdr:colOff>63500</xdr:colOff>
      <xdr:row>98</xdr:row>
      <xdr:rowOff>29077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807005"/>
          <a:ext cx="838200" cy="2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18202</xdr:rowOff>
    </xdr:from>
    <xdr:to>
      <xdr:col>19</xdr:col>
      <xdr:colOff>177800</xdr:colOff>
      <xdr:row>98</xdr:row>
      <xdr:rowOff>29077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820302"/>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18202</xdr:rowOff>
    </xdr:from>
    <xdr:to>
      <xdr:col>15</xdr:col>
      <xdr:colOff>50800</xdr:colOff>
      <xdr:row>98</xdr:row>
      <xdr:rowOff>115077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820302"/>
          <a:ext cx="889000" cy="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115077</xdr:rowOff>
    </xdr:from>
    <xdr:to>
      <xdr:col>10</xdr:col>
      <xdr:colOff>114300</xdr:colOff>
      <xdr:row>98</xdr:row>
      <xdr:rowOff>151777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917177"/>
          <a:ext cx="889000" cy="3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48254</xdr:rowOff>
    </xdr:from>
    <xdr:to>
      <xdr:col>10</xdr:col>
      <xdr:colOff>165100</xdr:colOff>
      <xdr:row>97</xdr:row>
      <xdr:rowOff>149854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166381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45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47837</xdr:rowOff>
    </xdr:from>
    <xdr:to>
      <xdr:col>6</xdr:col>
      <xdr:colOff>38100</xdr:colOff>
      <xdr:row>97</xdr:row>
      <xdr:rowOff>149437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165964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4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125555</xdr:rowOff>
    </xdr:from>
    <xdr:to>
      <xdr:col>24</xdr:col>
      <xdr:colOff>114300</xdr:colOff>
      <xdr:row>98</xdr:row>
      <xdr:rowOff>55705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5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40482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7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149727</xdr:rowOff>
    </xdr:from>
    <xdr:to>
      <xdr:col>20</xdr:col>
      <xdr:colOff>38100</xdr:colOff>
      <xdr:row>98</xdr:row>
      <xdr:rowOff>79877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71004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7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138852</xdr:rowOff>
    </xdr:from>
    <xdr:to>
      <xdr:col>15</xdr:col>
      <xdr:colOff>101600</xdr:colOff>
      <xdr:row>98</xdr:row>
      <xdr:rowOff>69002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76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60129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64277</xdr:rowOff>
    </xdr:from>
    <xdr:to>
      <xdr:col>10</xdr:col>
      <xdr:colOff>165100</xdr:colOff>
      <xdr:row>98</xdr:row>
      <xdr:rowOff>165877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6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157004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5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100977</xdr:rowOff>
    </xdr:from>
    <xdr:to>
      <xdr:col>6</xdr:col>
      <xdr:colOff>38100</xdr:colOff>
      <xdr:row>99</xdr:row>
      <xdr:rowOff>31127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9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22254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9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165844</xdr:rowOff>
    </xdr:from>
    <xdr:to>
      <xdr:col>55</xdr:col>
      <xdr:colOff>0</xdr:colOff>
      <xdr:row>37</xdr:row>
      <xdr:rowOff>170264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509494"/>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170264</xdr:rowOff>
    </xdr:from>
    <xdr:to>
      <xdr:col>50</xdr:col>
      <xdr:colOff>114300</xdr:colOff>
      <xdr:row>38</xdr:row>
      <xdr:rowOff>4757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51391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121541</xdr:rowOff>
    </xdr:from>
    <xdr:to>
      <xdr:col>45</xdr:col>
      <xdr:colOff>177800</xdr:colOff>
      <xdr:row>38</xdr:row>
      <xdr:rowOff>4757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22291"/>
          <a:ext cx="889000" cy="39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121541</xdr:rowOff>
    </xdr:from>
    <xdr:to>
      <xdr:col>41</xdr:col>
      <xdr:colOff>50800</xdr:colOff>
      <xdr:row>38</xdr:row>
      <xdr:rowOff>44934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122291"/>
          <a:ext cx="889000" cy="4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115044</xdr:rowOff>
    </xdr:from>
    <xdr:to>
      <xdr:col>55</xdr:col>
      <xdr:colOff>50800</xdr:colOff>
      <xdr:row>38</xdr:row>
      <xdr:rowOff>45194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5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29971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119464</xdr:rowOff>
    </xdr:from>
    <xdr:to>
      <xdr:col>50</xdr:col>
      <xdr:colOff>165100</xdr:colOff>
      <xdr:row>38</xdr:row>
      <xdr:rowOff>49614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40741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5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125407</xdr:rowOff>
    </xdr:from>
    <xdr:to>
      <xdr:col>46</xdr:col>
      <xdr:colOff>38100</xdr:colOff>
      <xdr:row>38</xdr:row>
      <xdr:rowOff>55558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690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46684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6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70741</xdr:rowOff>
    </xdr:from>
    <xdr:to>
      <xdr:col>41</xdr:col>
      <xdr:colOff>101600</xdr:colOff>
      <xdr:row>36</xdr:row>
      <xdr:rowOff>891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7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163468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6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165584</xdr:rowOff>
    </xdr:from>
    <xdr:to>
      <xdr:col>36</xdr:col>
      <xdr:colOff>165100</xdr:colOff>
      <xdr:row>38</xdr:row>
      <xdr:rowOff>95734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0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86861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151627</xdr:rowOff>
    </xdr:from>
    <xdr:to>
      <xdr:col>55</xdr:col>
      <xdr:colOff>0</xdr:colOff>
      <xdr:row>57</xdr:row>
      <xdr:rowOff>159177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924277"/>
          <a:ext cx="838200" cy="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146986</xdr:rowOff>
    </xdr:from>
    <xdr:to>
      <xdr:col>50</xdr:col>
      <xdr:colOff>114300</xdr:colOff>
      <xdr:row>57</xdr:row>
      <xdr:rowOff>151627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919636"/>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80938</xdr:rowOff>
    </xdr:from>
    <xdr:to>
      <xdr:col>45</xdr:col>
      <xdr:colOff>177800</xdr:colOff>
      <xdr:row>57</xdr:row>
      <xdr:rowOff>146986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853588"/>
          <a:ext cx="889000" cy="6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29646</xdr:rowOff>
    </xdr:from>
    <xdr:to>
      <xdr:col>41</xdr:col>
      <xdr:colOff>50800</xdr:colOff>
      <xdr:row>57</xdr:row>
      <xdr:rowOff>80938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802296"/>
          <a:ext cx="889000" cy="5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77685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1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122727</xdr:rowOff>
    </xdr:from>
    <xdr:to>
      <xdr:col>36</xdr:col>
      <xdr:colOff>165100</xdr:colOff>
      <xdr:row>55</xdr:row>
      <xdr:rowOff>52877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38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69404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1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108377</xdr:rowOff>
    </xdr:from>
    <xdr:to>
      <xdr:col>55</xdr:col>
      <xdr:colOff>50800</xdr:colOff>
      <xdr:row>58</xdr:row>
      <xdr:rowOff>38527</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88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23304</xdr:rowOff>
    </xdr:from>
    <xdr:ext cx="469744"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7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100827</xdr:rowOff>
    </xdr:from>
    <xdr:to>
      <xdr:col>50</xdr:col>
      <xdr:colOff>165100</xdr:colOff>
      <xdr:row>58</xdr:row>
      <xdr:rowOff>30977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87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22104</xdr:rowOff>
    </xdr:from>
    <xdr:ext cx="469744"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04428" y="996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96186</xdr:rowOff>
    </xdr:from>
    <xdr:to>
      <xdr:col>46</xdr:col>
      <xdr:colOff>38100</xdr:colOff>
      <xdr:row>58</xdr:row>
      <xdr:rowOff>26336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8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17463</xdr:rowOff>
    </xdr:from>
    <xdr:ext cx="469744"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15428" y="996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30138</xdr:rowOff>
    </xdr:from>
    <xdr:to>
      <xdr:col>41</xdr:col>
      <xdr:colOff>101600</xdr:colOff>
      <xdr:row>57</xdr:row>
      <xdr:rowOff>131738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8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122865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150296</xdr:rowOff>
    </xdr:from>
    <xdr:to>
      <xdr:col>36</xdr:col>
      <xdr:colOff>165100</xdr:colOff>
      <xdr:row>57</xdr:row>
      <xdr:rowOff>80446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5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71573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84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15317</xdr:rowOff>
    </xdr:from>
    <xdr:to>
      <xdr:col>55</xdr:col>
      <xdr:colOff>0</xdr:colOff>
      <xdr:row>79</xdr:row>
      <xdr:rowOff>23330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559867"/>
          <a:ext cx="8382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12915</xdr:rowOff>
    </xdr:from>
    <xdr:to>
      <xdr:col>50</xdr:col>
      <xdr:colOff>114300</xdr:colOff>
      <xdr:row>79</xdr:row>
      <xdr:rowOff>15317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557465"/>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2260</xdr:rowOff>
    </xdr:from>
    <xdr:to>
      <xdr:col>45</xdr:col>
      <xdr:colOff>177800</xdr:colOff>
      <xdr:row>79</xdr:row>
      <xdr:rowOff>12915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546810"/>
          <a:ext cx="889000" cy="1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66611</xdr:rowOff>
    </xdr:from>
    <xdr:to>
      <xdr:col>41</xdr:col>
      <xdr:colOff>50800</xdr:colOff>
      <xdr:row>79</xdr:row>
      <xdr:rowOff>2260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439711"/>
          <a:ext cx="889000" cy="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143980</xdr:rowOff>
    </xdr:from>
    <xdr:to>
      <xdr:col>55</xdr:col>
      <xdr:colOff>50800</xdr:colOff>
      <xdr:row>79</xdr:row>
      <xdr:rowOff>74130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58907</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135967</xdr:rowOff>
    </xdr:from>
    <xdr:to>
      <xdr:col>50</xdr:col>
      <xdr:colOff>165100</xdr:colOff>
      <xdr:row>79</xdr:row>
      <xdr:rowOff>66117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57244</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6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133565</xdr:rowOff>
    </xdr:from>
    <xdr:to>
      <xdr:col>46</xdr:col>
      <xdr:colOff>38100</xdr:colOff>
      <xdr:row>79</xdr:row>
      <xdr:rowOff>63715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5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54842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9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122910</xdr:rowOff>
    </xdr:from>
    <xdr:to>
      <xdr:col>41</xdr:col>
      <xdr:colOff>101600</xdr:colOff>
      <xdr:row>79</xdr:row>
      <xdr:rowOff>53060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44187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8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15811</xdr:rowOff>
    </xdr:from>
    <xdr:to>
      <xdr:col>36</xdr:col>
      <xdr:colOff>165100</xdr:colOff>
      <xdr:row>78</xdr:row>
      <xdr:rowOff>117411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8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108538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8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103801</xdr:rowOff>
    </xdr:from>
    <xdr:to>
      <xdr:col>55</xdr:col>
      <xdr:colOff>0</xdr:colOff>
      <xdr:row>98</xdr:row>
      <xdr:rowOff>107055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905901"/>
          <a:ext cx="8382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102439</xdr:rowOff>
    </xdr:from>
    <xdr:to>
      <xdr:col>50</xdr:col>
      <xdr:colOff>114300</xdr:colOff>
      <xdr:row>98</xdr:row>
      <xdr:rowOff>103801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904539"/>
          <a:ext cx="889000" cy="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58767</xdr:rowOff>
    </xdr:from>
    <xdr:to>
      <xdr:col>45</xdr:col>
      <xdr:colOff>177800</xdr:colOff>
      <xdr:row>98</xdr:row>
      <xdr:rowOff>102439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860867"/>
          <a:ext cx="889000" cy="4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22520</xdr:rowOff>
    </xdr:from>
    <xdr:to>
      <xdr:col>41</xdr:col>
      <xdr:colOff>50800</xdr:colOff>
      <xdr:row>98</xdr:row>
      <xdr:rowOff>58767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824620"/>
          <a:ext cx="889000" cy="3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85155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123712</xdr:rowOff>
    </xdr:from>
    <xdr:to>
      <xdr:col>36</xdr:col>
      <xdr:colOff>165100</xdr:colOff>
      <xdr:row>96</xdr:row>
      <xdr:rowOff>53862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1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70389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1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56255</xdr:rowOff>
    </xdr:from>
    <xdr:to>
      <xdr:col>55</xdr:col>
      <xdr:colOff>50800</xdr:colOff>
      <xdr:row>98</xdr:row>
      <xdr:rowOff>157855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8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142632</xdr:rowOff>
    </xdr:from>
    <xdr:ext cx="469744"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7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53001</xdr:rowOff>
    </xdr:from>
    <xdr:to>
      <xdr:col>50</xdr:col>
      <xdr:colOff>165100</xdr:colOff>
      <xdr:row>98</xdr:row>
      <xdr:rowOff>154601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8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145728</xdr:rowOff>
    </xdr:from>
    <xdr:ext cx="469744"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04428" y="1694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51639</xdr:rowOff>
    </xdr:from>
    <xdr:to>
      <xdr:col>46</xdr:col>
      <xdr:colOff>38100</xdr:colOff>
      <xdr:row>98</xdr:row>
      <xdr:rowOff>153239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5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144366</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15428" y="169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7967</xdr:rowOff>
    </xdr:from>
    <xdr:to>
      <xdr:col>41</xdr:col>
      <xdr:colOff>101600</xdr:colOff>
      <xdr:row>98</xdr:row>
      <xdr:rowOff>109567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1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100694</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26428" y="1690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143170</xdr:rowOff>
    </xdr:from>
    <xdr:to>
      <xdr:col>36</xdr:col>
      <xdr:colOff>165100</xdr:colOff>
      <xdr:row>98</xdr:row>
      <xdr:rowOff>73320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7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64447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6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8979</xdr:rowOff>
    </xdr:from>
    <xdr:to>
      <xdr:col>85</xdr:col>
      <xdr:colOff>127000</xdr:colOff>
      <xdr:row>39</xdr:row>
      <xdr:rowOff>43574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95529"/>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43574</xdr:rowOff>
    </xdr:from>
    <xdr:to>
      <xdr:col>81</xdr:col>
      <xdr:colOff>50800</xdr:colOff>
      <xdr:row>39</xdr:row>
      <xdr:rowOff>44107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73012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26391</xdr:rowOff>
    </xdr:from>
    <xdr:to>
      <xdr:col>76</xdr:col>
      <xdr:colOff>114300</xdr:colOff>
      <xdr:row>39</xdr:row>
      <xdr:rowOff>44107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712941"/>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107086</xdr:rowOff>
    </xdr:from>
    <xdr:to>
      <xdr:col>71</xdr:col>
      <xdr:colOff>177800</xdr:colOff>
      <xdr:row>39</xdr:row>
      <xdr:rowOff>26391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22186"/>
          <a:ext cx="889000" cy="9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103776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122542</xdr:rowOff>
    </xdr:from>
    <xdr:to>
      <xdr:col>67</xdr:col>
      <xdr:colOff>101600</xdr:colOff>
      <xdr:row>37</xdr:row>
      <xdr:rowOff>52692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69219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129629</xdr:rowOff>
    </xdr:from>
    <xdr:to>
      <xdr:col>85</xdr:col>
      <xdr:colOff>177800</xdr:colOff>
      <xdr:row>39</xdr:row>
      <xdr:rowOff>59779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44556</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59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164224</xdr:rowOff>
    </xdr:from>
    <xdr:to>
      <xdr:col>81</xdr:col>
      <xdr:colOff>101600</xdr:colOff>
      <xdr:row>39</xdr:row>
      <xdr:rowOff>94374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85501</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772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164757</xdr:rowOff>
    </xdr:from>
    <xdr:to>
      <xdr:col>76</xdr:col>
      <xdr:colOff>165100</xdr:colOff>
      <xdr:row>39</xdr:row>
      <xdr:rowOff>94907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86034</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147041</xdr:rowOff>
    </xdr:from>
    <xdr:to>
      <xdr:col>72</xdr:col>
      <xdr:colOff>38100</xdr:colOff>
      <xdr:row>39</xdr:row>
      <xdr:rowOff>77191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68318</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75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56286</xdr:rowOff>
    </xdr:from>
    <xdr:to>
      <xdr:col>67</xdr:col>
      <xdr:colOff>101600</xdr:colOff>
      <xdr:row>38</xdr:row>
      <xdr:rowOff>157886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149013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1105</xdr:rowOff>
    </xdr:from>
    <xdr:to>
      <xdr:col>85</xdr:col>
      <xdr:colOff>127000</xdr:colOff>
      <xdr:row>79</xdr:row>
      <xdr:rowOff>5144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545655"/>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1105</xdr:rowOff>
    </xdr:from>
    <xdr:to>
      <xdr:col>81</xdr:col>
      <xdr:colOff>50800</xdr:colOff>
      <xdr:row>79</xdr:row>
      <xdr:rowOff>34037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545655"/>
          <a:ext cx="889000" cy="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34037</xdr:rowOff>
    </xdr:from>
    <xdr:to>
      <xdr:col>76</xdr:col>
      <xdr:colOff>114300</xdr:colOff>
      <xdr:row>79</xdr:row>
      <xdr:rowOff>57722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578587"/>
          <a:ext cx="889000" cy="2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57722</xdr:rowOff>
    </xdr:from>
    <xdr:to>
      <xdr:col>71</xdr:col>
      <xdr:colOff>177800</xdr:colOff>
      <xdr:row>79</xdr:row>
      <xdr:rowOff>79781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602272"/>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111599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10452</xdr:rowOff>
    </xdr:from>
    <xdr:to>
      <xdr:col>67</xdr:col>
      <xdr:colOff>101600</xdr:colOff>
      <xdr:row>76</xdr:row>
      <xdr:rowOff>112052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04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128579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8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125794</xdr:rowOff>
    </xdr:from>
    <xdr:to>
      <xdr:col>85</xdr:col>
      <xdr:colOff>177800</xdr:colOff>
      <xdr:row>79</xdr:row>
      <xdr:rowOff>55944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40721</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41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121755</xdr:rowOff>
    </xdr:from>
    <xdr:to>
      <xdr:col>81</xdr:col>
      <xdr:colOff>101600</xdr:colOff>
      <xdr:row>79</xdr:row>
      <xdr:rowOff>51905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43032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8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154687</xdr:rowOff>
    </xdr:from>
    <xdr:to>
      <xdr:col>76</xdr:col>
      <xdr:colOff>165100</xdr:colOff>
      <xdr:row>79</xdr:row>
      <xdr:rowOff>84837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52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75964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62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6922</xdr:rowOff>
    </xdr:from>
    <xdr:to>
      <xdr:col>72</xdr:col>
      <xdr:colOff>38100</xdr:colOff>
      <xdr:row>79</xdr:row>
      <xdr:rowOff>108522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5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99649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6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28981</xdr:rowOff>
    </xdr:from>
    <xdr:to>
      <xdr:col>67</xdr:col>
      <xdr:colOff>101600</xdr:colOff>
      <xdr:row>79</xdr:row>
      <xdr:rowOff>130581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57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121708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66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24478</xdr:rowOff>
    </xdr:from>
    <xdr:to>
      <xdr:col>85</xdr:col>
      <xdr:colOff>127000</xdr:colOff>
      <xdr:row>99</xdr:row>
      <xdr:rowOff>43870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98028"/>
          <a:ext cx="8382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8537</xdr:rowOff>
    </xdr:from>
    <xdr:to>
      <xdr:col>81</xdr:col>
      <xdr:colOff>50800</xdr:colOff>
      <xdr:row>99</xdr:row>
      <xdr:rowOff>24478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82087"/>
          <a:ext cx="889000" cy="1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8537</xdr:rowOff>
    </xdr:from>
    <xdr:to>
      <xdr:col>76</xdr:col>
      <xdr:colOff>114300</xdr:colOff>
      <xdr:row>99</xdr:row>
      <xdr:rowOff>44019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82087"/>
          <a:ext cx="889000" cy="3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15167</xdr:rowOff>
    </xdr:from>
    <xdr:to>
      <xdr:col>71</xdr:col>
      <xdr:colOff>177800</xdr:colOff>
      <xdr:row>99</xdr:row>
      <xdr:rowOff>44019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88717"/>
          <a:ext cx="889000" cy="2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162335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67895</xdr:rowOff>
    </xdr:from>
    <xdr:to>
      <xdr:col>67</xdr:col>
      <xdr:colOff>101600</xdr:colOff>
      <xdr:row>98</xdr:row>
      <xdr:rowOff>169495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14572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164520</xdr:rowOff>
    </xdr:from>
    <xdr:to>
      <xdr:col>85</xdr:col>
      <xdr:colOff>177800</xdr:colOff>
      <xdr:row>99</xdr:row>
      <xdr:rowOff>94670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6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79447</xdr:rowOff>
    </xdr:from>
    <xdr:ext cx="378565"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8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145128</xdr:rowOff>
    </xdr:from>
    <xdr:to>
      <xdr:col>81</xdr:col>
      <xdr:colOff>101600</xdr:colOff>
      <xdr:row>99</xdr:row>
      <xdr:rowOff>75278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4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66405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703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129187</xdr:rowOff>
    </xdr:from>
    <xdr:to>
      <xdr:col>76</xdr:col>
      <xdr:colOff>165100</xdr:colOff>
      <xdr:row>99</xdr:row>
      <xdr:rowOff>59337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50464</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702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164669</xdr:rowOff>
    </xdr:from>
    <xdr:to>
      <xdr:col>72</xdr:col>
      <xdr:colOff>38100</xdr:colOff>
      <xdr:row>99</xdr:row>
      <xdr:rowOff>94819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6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85946</xdr:rowOff>
    </xdr:from>
    <xdr:ext cx="378565"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4017" y="17059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135817</xdr:rowOff>
    </xdr:from>
    <xdr:to>
      <xdr:col>67</xdr:col>
      <xdr:colOff>101600</xdr:colOff>
      <xdr:row>99</xdr:row>
      <xdr:rowOff>65967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57094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3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46317</xdr:rowOff>
    </xdr:from>
    <xdr:to>
      <xdr:col>116</xdr:col>
      <xdr:colOff>63500</xdr:colOff>
      <xdr:row>38</xdr:row>
      <xdr:rowOff>52969</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561417"/>
          <a:ext cx="8382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45425</xdr:rowOff>
    </xdr:from>
    <xdr:to>
      <xdr:col>111</xdr:col>
      <xdr:colOff>177800</xdr:colOff>
      <xdr:row>38</xdr:row>
      <xdr:rowOff>52969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560525"/>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43185</xdr:rowOff>
    </xdr:from>
    <xdr:to>
      <xdr:col>107</xdr:col>
      <xdr:colOff>50800</xdr:colOff>
      <xdr:row>38</xdr:row>
      <xdr:rowOff>45425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558285"/>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43185</xdr:rowOff>
    </xdr:from>
    <xdr:to>
      <xdr:col>102</xdr:col>
      <xdr:colOff>114300</xdr:colOff>
      <xdr:row>38</xdr:row>
      <xdr:rowOff>98369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558285"/>
          <a:ext cx="8890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92153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30950</xdr:rowOff>
    </xdr:from>
    <xdr:to>
      <xdr:col>98</xdr:col>
      <xdr:colOff>38100</xdr:colOff>
      <xdr:row>38</xdr:row>
      <xdr:rowOff>132550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149077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166967</xdr:rowOff>
    </xdr:from>
    <xdr:to>
      <xdr:col>116</xdr:col>
      <xdr:colOff>114300</xdr:colOff>
      <xdr:row>38</xdr:row>
      <xdr:rowOff>97117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137347</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2169</xdr:rowOff>
    </xdr:from>
    <xdr:to>
      <xdr:col>112</xdr:col>
      <xdr:colOff>38100</xdr:colOff>
      <xdr:row>38</xdr:row>
      <xdr:rowOff>103769</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1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94896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60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166075</xdr:rowOff>
    </xdr:from>
    <xdr:to>
      <xdr:col>107</xdr:col>
      <xdr:colOff>101600</xdr:colOff>
      <xdr:row>38</xdr:row>
      <xdr:rowOff>96225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112753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8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163835</xdr:rowOff>
    </xdr:from>
    <xdr:to>
      <xdr:col>102</xdr:col>
      <xdr:colOff>165100</xdr:colOff>
      <xdr:row>38</xdr:row>
      <xdr:rowOff>93985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110512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47569</xdr:rowOff>
    </xdr:from>
    <xdr:to>
      <xdr:col>98</xdr:col>
      <xdr:colOff>38100</xdr:colOff>
      <xdr:row>38</xdr:row>
      <xdr:rowOff>149169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140296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5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28639</xdr:rowOff>
    </xdr:from>
    <xdr:to>
      <xdr:col>116</xdr:col>
      <xdr:colOff>63500</xdr:colOff>
      <xdr:row>59</xdr:row>
      <xdr:rowOff>28715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44189"/>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28715</xdr:rowOff>
    </xdr:from>
    <xdr:to>
      <xdr:col>111</xdr:col>
      <xdr:colOff>177800</xdr:colOff>
      <xdr:row>59</xdr:row>
      <xdr:rowOff>28791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4426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28791</xdr:rowOff>
    </xdr:from>
    <xdr:to>
      <xdr:col>107</xdr:col>
      <xdr:colOff>50800</xdr:colOff>
      <xdr:row>59</xdr:row>
      <xdr:rowOff>28886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44341"/>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28886</xdr:rowOff>
    </xdr:from>
    <xdr:to>
      <xdr:col>102</xdr:col>
      <xdr:colOff>114300</xdr:colOff>
      <xdr:row>59</xdr:row>
      <xdr:rowOff>28963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44436"/>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60801</xdr:rowOff>
    </xdr:from>
    <xdr:to>
      <xdr:col>98</xdr:col>
      <xdr:colOff>38100</xdr:colOff>
      <xdr:row>58</xdr:row>
      <xdr:rowOff>162401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7478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149289</xdr:rowOff>
    </xdr:from>
    <xdr:to>
      <xdr:col>116</xdr:col>
      <xdr:colOff>114300</xdr:colOff>
      <xdr:row>59</xdr:row>
      <xdr:rowOff>79439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64216</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0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149365</xdr:rowOff>
    </xdr:from>
    <xdr:to>
      <xdr:col>112</xdr:col>
      <xdr:colOff>38100</xdr:colOff>
      <xdr:row>59</xdr:row>
      <xdr:rowOff>79515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70642</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8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149441</xdr:rowOff>
    </xdr:from>
    <xdr:to>
      <xdr:col>107</xdr:col>
      <xdr:colOff>101600</xdr:colOff>
      <xdr:row>59</xdr:row>
      <xdr:rowOff>79591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70718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8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149536</xdr:rowOff>
    </xdr:from>
    <xdr:to>
      <xdr:col>102</xdr:col>
      <xdr:colOff>165100</xdr:colOff>
      <xdr:row>59</xdr:row>
      <xdr:rowOff>79686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70813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86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149613</xdr:rowOff>
    </xdr:from>
    <xdr:to>
      <xdr:col>98</xdr:col>
      <xdr:colOff>38100</xdr:colOff>
      <xdr:row>59</xdr:row>
      <xdr:rowOff>79763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70890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35192</xdr:rowOff>
    </xdr:from>
    <xdr:to>
      <xdr:col>116</xdr:col>
      <xdr:colOff>63500</xdr:colOff>
      <xdr:row>77</xdr:row>
      <xdr:rowOff>50755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236842"/>
          <a:ext cx="838200" cy="1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2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50755</xdr:rowOff>
    </xdr:from>
    <xdr:to>
      <xdr:col>111</xdr:col>
      <xdr:colOff>177800</xdr:colOff>
      <xdr:row>77</xdr:row>
      <xdr:rowOff>85026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252405"/>
          <a:ext cx="889000" cy="3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85026</xdr:rowOff>
    </xdr:from>
    <xdr:to>
      <xdr:col>107</xdr:col>
      <xdr:colOff>50800</xdr:colOff>
      <xdr:row>77</xdr:row>
      <xdr:rowOff>97047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286676"/>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104324</xdr:rowOff>
    </xdr:from>
    <xdr:to>
      <xdr:col>102</xdr:col>
      <xdr:colOff>114300</xdr:colOff>
      <xdr:row>77</xdr:row>
      <xdr:rowOff>97047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134524"/>
          <a:ext cx="889000" cy="16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163365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18470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155842</xdr:rowOff>
    </xdr:from>
    <xdr:to>
      <xdr:col>116</xdr:col>
      <xdr:colOff>114300</xdr:colOff>
      <xdr:row>77</xdr:row>
      <xdr:rowOff>85992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1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134269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171405</xdr:rowOff>
    </xdr:from>
    <xdr:to>
      <xdr:col>112</xdr:col>
      <xdr:colOff>38100</xdr:colOff>
      <xdr:row>77</xdr:row>
      <xdr:rowOff>101555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2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92682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29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34226</xdr:rowOff>
    </xdr:from>
    <xdr:to>
      <xdr:col>107</xdr:col>
      <xdr:colOff>101600</xdr:colOff>
      <xdr:row>77</xdr:row>
      <xdr:rowOff>135826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2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126953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46247</xdr:rowOff>
    </xdr:from>
    <xdr:to>
      <xdr:col>102</xdr:col>
      <xdr:colOff>165100</xdr:colOff>
      <xdr:row>77</xdr:row>
      <xdr:rowOff>147847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2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138974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34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53524</xdr:rowOff>
    </xdr:from>
    <xdr:to>
      <xdr:col>98</xdr:col>
      <xdr:colOff>38100</xdr:colOff>
      <xdr:row>76</xdr:row>
      <xdr:rowOff>155124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146251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7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人勧に基づく給与改定の影響</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により決算額は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、類似団体内では人口が多い分類であるため、住民１人当たりのコストは類似団体内で低い水準となっていると考えられる。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物価高騰の影響やふるさと納税の増収による事務委託料の増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により、決算額は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平均値を下回っている。要因として、ごみ処理業務、常備消防、電算業務等を一部事務組合において共同処理を行っていることなどが挙げられる。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物価高騰に伴う低所得世帯支援給付金の実施等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により決算額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加えて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、利用者の増加に伴い、障害福祉サービス費が年々増加していることから、財政の健全性を確保するため、引き続き資格審査や給付の適正化等に努める。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大網駅東地区調査設計等の完了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消防ポンプ自動車購入完了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などにより、新規整備、更新整備共に減少している。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公債費については、近年実施された大型事業の財源として発行した市債の元金償還の開始に伴い増加傾向となってい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年度をピークに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年度以降は高水準ではありつつも減少していくと見込んでいる。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今後も、住民１人当たりの費用については、公債費、扶助費を中心に高水準で推移することが見込まれ、施設の老朽化・防災対策に伴い普通建設事業費も増加していくことが想定されることから、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月に策定した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持続可能な財政運営に向けた取組み</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に基づき、歳入・歳出の両面における対策を実施し、財政体質の改善を図る。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千葉県大網白里市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48,180
47,320
58.08
17,767,990
16,887,088
860,514
10,556,497
13,055,127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60147</xdr:rowOff>
    </xdr:from>
    <xdr:to>
      <xdr:col>24</xdr:col>
      <xdr:colOff>63500</xdr:colOff>
      <xdr:row>38</xdr:row>
      <xdr:rowOff>63674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75247"/>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63674</xdr:rowOff>
    </xdr:from>
    <xdr:to>
      <xdr:col>19</xdr:col>
      <xdr:colOff>177800</xdr:colOff>
      <xdr:row>38</xdr:row>
      <xdr:rowOff>64915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78774"/>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64915</xdr:rowOff>
    </xdr:from>
    <xdr:to>
      <xdr:col>15</xdr:col>
      <xdr:colOff>50800</xdr:colOff>
      <xdr:row>38</xdr:row>
      <xdr:rowOff>70858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8001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60800</xdr:rowOff>
    </xdr:from>
    <xdr:to>
      <xdr:col>10</xdr:col>
      <xdr:colOff>114300</xdr:colOff>
      <xdr:row>38</xdr:row>
      <xdr:rowOff>70858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75900"/>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17158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56961</xdr:rowOff>
    </xdr:from>
    <xdr:to>
      <xdr:col>6</xdr:col>
      <xdr:colOff>38100</xdr:colOff>
      <xdr:row>37</xdr:row>
      <xdr:rowOff>158561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3638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7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9347</xdr:rowOff>
    </xdr:from>
    <xdr:to>
      <xdr:col>24</xdr:col>
      <xdr:colOff>114300</xdr:colOff>
      <xdr:row>38</xdr:row>
      <xdr:rowOff>110947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95724</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3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12874</xdr:rowOff>
    </xdr:from>
    <xdr:to>
      <xdr:col>20</xdr:col>
      <xdr:colOff>38100</xdr:colOff>
      <xdr:row>38</xdr:row>
      <xdr:rowOff>114474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2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105601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62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14115</xdr:rowOff>
    </xdr:from>
    <xdr:to>
      <xdr:col>15</xdr:col>
      <xdr:colOff>101600</xdr:colOff>
      <xdr:row>38</xdr:row>
      <xdr:rowOff>115715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106842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62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20058</xdr:rowOff>
    </xdr:from>
    <xdr:to>
      <xdr:col>10</xdr:col>
      <xdr:colOff>165100</xdr:colOff>
      <xdr:row>38</xdr:row>
      <xdr:rowOff>121658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112785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62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10000</xdr:rowOff>
    </xdr:from>
    <xdr:to>
      <xdr:col>6</xdr:col>
      <xdr:colOff>38100</xdr:colOff>
      <xdr:row>38</xdr:row>
      <xdr:rowOff>111600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102727</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6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137420</xdr:rowOff>
    </xdr:from>
    <xdr:to>
      <xdr:col>24</xdr:col>
      <xdr:colOff>63500</xdr:colOff>
      <xdr:row>58</xdr:row>
      <xdr:rowOff>141456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81520"/>
          <a:ext cx="838200" cy="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123306</xdr:rowOff>
    </xdr:from>
    <xdr:to>
      <xdr:col>19</xdr:col>
      <xdr:colOff>177800</xdr:colOff>
      <xdr:row>58</xdr:row>
      <xdr:rowOff>137420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67406"/>
          <a:ext cx="889000" cy="1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140260</xdr:rowOff>
    </xdr:from>
    <xdr:to>
      <xdr:col>15</xdr:col>
      <xdr:colOff>50800</xdr:colOff>
      <xdr:row>58</xdr:row>
      <xdr:rowOff>123306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12910"/>
          <a:ext cx="889000" cy="15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140260</xdr:rowOff>
    </xdr:from>
    <xdr:to>
      <xdr:col>10</xdr:col>
      <xdr:colOff>114300</xdr:colOff>
      <xdr:row>58</xdr:row>
      <xdr:rowOff>146790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12910"/>
          <a:ext cx="889000" cy="17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53265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143008</xdr:rowOff>
    </xdr:from>
    <xdr:to>
      <xdr:col>6</xdr:col>
      <xdr:colOff>38100</xdr:colOff>
      <xdr:row>58</xdr:row>
      <xdr:rowOff>73158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90656</xdr:rowOff>
    </xdr:from>
    <xdr:to>
      <xdr:col>24</xdr:col>
      <xdr:colOff>114300</xdr:colOff>
      <xdr:row>59</xdr:row>
      <xdr:rowOff>20806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3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5583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4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86620</xdr:rowOff>
    </xdr:from>
    <xdr:to>
      <xdr:col>20</xdr:col>
      <xdr:colOff>38100</xdr:colOff>
      <xdr:row>59</xdr:row>
      <xdr:rowOff>16770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7897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2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72506</xdr:rowOff>
    </xdr:from>
    <xdr:to>
      <xdr:col>15</xdr:col>
      <xdr:colOff>101600</xdr:colOff>
      <xdr:row>59</xdr:row>
      <xdr:rowOff>2656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165233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0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89460</xdr:rowOff>
    </xdr:from>
    <xdr:to>
      <xdr:col>10</xdr:col>
      <xdr:colOff>165100</xdr:colOff>
      <xdr:row>58</xdr:row>
      <xdr:rowOff>19610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10737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5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95990</xdr:rowOff>
    </xdr:from>
    <xdr:to>
      <xdr:col>6</xdr:col>
      <xdr:colOff>38100</xdr:colOff>
      <xdr:row>59</xdr:row>
      <xdr:rowOff>26140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4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17267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3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21456</xdr:rowOff>
    </xdr:from>
    <xdr:to>
      <xdr:col>24</xdr:col>
      <xdr:colOff>63500</xdr:colOff>
      <xdr:row>78</xdr:row>
      <xdr:rowOff>39543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94556"/>
          <a:ext cx="838200" cy="1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39543</xdr:rowOff>
    </xdr:from>
    <xdr:to>
      <xdr:col>19</xdr:col>
      <xdr:colOff>177800</xdr:colOff>
      <xdr:row>78</xdr:row>
      <xdr:rowOff>54905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12643"/>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54905</xdr:rowOff>
    </xdr:from>
    <xdr:to>
      <xdr:col>15</xdr:col>
      <xdr:colOff>50800</xdr:colOff>
      <xdr:row>78</xdr:row>
      <xdr:rowOff>113151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28005"/>
          <a:ext cx="889000" cy="5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113151</xdr:rowOff>
    </xdr:from>
    <xdr:to>
      <xdr:col>10</xdr:col>
      <xdr:colOff>114300</xdr:colOff>
      <xdr:row>78</xdr:row>
      <xdr:rowOff>117373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86251"/>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116615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10716</xdr:rowOff>
    </xdr:from>
    <xdr:to>
      <xdr:col>6</xdr:col>
      <xdr:colOff>38100</xdr:colOff>
      <xdr:row>77</xdr:row>
      <xdr:rowOff>112316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128843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142106</xdr:rowOff>
    </xdr:from>
    <xdr:to>
      <xdr:col>24</xdr:col>
      <xdr:colOff>114300</xdr:colOff>
      <xdr:row>78</xdr:row>
      <xdr:rowOff>72256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57033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5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160193</xdr:rowOff>
    </xdr:from>
    <xdr:to>
      <xdr:col>20</xdr:col>
      <xdr:colOff>38100</xdr:colOff>
      <xdr:row>78</xdr:row>
      <xdr:rowOff>90343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81470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5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4105</xdr:rowOff>
    </xdr:from>
    <xdr:to>
      <xdr:col>15</xdr:col>
      <xdr:colOff>101600</xdr:colOff>
      <xdr:row>78</xdr:row>
      <xdr:rowOff>105705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96832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6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62351</xdr:rowOff>
    </xdr:from>
    <xdr:to>
      <xdr:col>10</xdr:col>
      <xdr:colOff>165100</xdr:colOff>
      <xdr:row>78</xdr:row>
      <xdr:rowOff>163951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155078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2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66573</xdr:rowOff>
    </xdr:from>
    <xdr:to>
      <xdr:col>6</xdr:col>
      <xdr:colOff>38100</xdr:colOff>
      <xdr:row>78</xdr:row>
      <xdr:rowOff>168173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159300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3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95541</xdr:rowOff>
    </xdr:from>
    <xdr:to>
      <xdr:col>24</xdr:col>
      <xdr:colOff>63500</xdr:colOff>
      <xdr:row>97</xdr:row>
      <xdr:rowOff>97287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26191"/>
          <a:ext cx="8382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66304</xdr:rowOff>
    </xdr:from>
    <xdr:to>
      <xdr:col>19</xdr:col>
      <xdr:colOff>177800</xdr:colOff>
      <xdr:row>97</xdr:row>
      <xdr:rowOff>95541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96954"/>
          <a:ext cx="889000" cy="2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66304</xdr:rowOff>
    </xdr:from>
    <xdr:to>
      <xdr:col>15</xdr:col>
      <xdr:colOff>50800</xdr:colOff>
      <xdr:row>97</xdr:row>
      <xdr:rowOff>85111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96954"/>
          <a:ext cx="889000" cy="1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85111</xdr:rowOff>
    </xdr:from>
    <xdr:to>
      <xdr:col>10</xdr:col>
      <xdr:colOff>114300</xdr:colOff>
      <xdr:row>97</xdr:row>
      <xdr:rowOff>112832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15761"/>
          <a:ext cx="889000" cy="2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20283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84023</xdr:rowOff>
    </xdr:from>
    <xdr:to>
      <xdr:col>6</xdr:col>
      <xdr:colOff>38100</xdr:colOff>
      <xdr:row>97</xdr:row>
      <xdr:rowOff>14173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30700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46487</xdr:rowOff>
    </xdr:from>
    <xdr:to>
      <xdr:col>24</xdr:col>
      <xdr:colOff>114300</xdr:colOff>
      <xdr:row>97</xdr:row>
      <xdr:rowOff>148087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132864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44741</xdr:rowOff>
    </xdr:from>
    <xdr:to>
      <xdr:col>20</xdr:col>
      <xdr:colOff>38100</xdr:colOff>
      <xdr:row>97</xdr:row>
      <xdr:rowOff>146341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137468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6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15504</xdr:rowOff>
    </xdr:from>
    <xdr:to>
      <xdr:col>15</xdr:col>
      <xdr:colOff>101600</xdr:colOff>
      <xdr:row>97</xdr:row>
      <xdr:rowOff>117104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4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108231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3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34311</xdr:rowOff>
    </xdr:from>
    <xdr:to>
      <xdr:col>10</xdr:col>
      <xdr:colOff>165100</xdr:colOff>
      <xdr:row>97</xdr:row>
      <xdr:rowOff>135911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127038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62032</xdr:rowOff>
    </xdr:from>
    <xdr:to>
      <xdr:col>6</xdr:col>
      <xdr:colOff>38100</xdr:colOff>
      <xdr:row>97</xdr:row>
      <xdr:rowOff>163632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9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154759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8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94843</xdr:rowOff>
    </xdr:from>
    <xdr:to>
      <xdr:col>36</xdr:col>
      <xdr:colOff>165100</xdr:colOff>
      <xdr:row>38</xdr:row>
      <xdr:rowOff>24994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41520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34525</xdr:rowOff>
    </xdr:from>
    <xdr:to>
      <xdr:col>55</xdr:col>
      <xdr:colOff>0</xdr:colOff>
      <xdr:row>58</xdr:row>
      <xdr:rowOff>43421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78625"/>
          <a:ext cx="8382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34525</xdr:rowOff>
    </xdr:from>
    <xdr:to>
      <xdr:col>50</xdr:col>
      <xdr:colOff>114300</xdr:colOff>
      <xdr:row>58</xdr:row>
      <xdr:rowOff>45650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78625"/>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123069</xdr:rowOff>
    </xdr:from>
    <xdr:to>
      <xdr:col>45</xdr:col>
      <xdr:colOff>177800</xdr:colOff>
      <xdr:row>58</xdr:row>
      <xdr:rowOff>45650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95719"/>
          <a:ext cx="889000" cy="9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123069</xdr:rowOff>
    </xdr:from>
    <xdr:to>
      <xdr:col>41</xdr:col>
      <xdr:colOff>50800</xdr:colOff>
      <xdr:row>58</xdr:row>
      <xdr:rowOff>36278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95719"/>
          <a:ext cx="889000" cy="8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164071</xdr:rowOff>
    </xdr:from>
    <xdr:to>
      <xdr:col>55</xdr:col>
      <xdr:colOff>50800</xdr:colOff>
      <xdr:row>58</xdr:row>
      <xdr:rowOff>94221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142498</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155175</xdr:rowOff>
    </xdr:from>
    <xdr:to>
      <xdr:col>50</xdr:col>
      <xdr:colOff>165100</xdr:colOff>
      <xdr:row>58</xdr:row>
      <xdr:rowOff>85325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76452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2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166300</xdr:rowOff>
    </xdr:from>
    <xdr:to>
      <xdr:col>46</xdr:col>
      <xdr:colOff>38100</xdr:colOff>
      <xdr:row>58</xdr:row>
      <xdr:rowOff>96450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87577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72269</xdr:rowOff>
    </xdr:from>
    <xdr:to>
      <xdr:col>41</xdr:col>
      <xdr:colOff>101600</xdr:colOff>
      <xdr:row>58</xdr:row>
      <xdr:rowOff>2419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164996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156928</xdr:rowOff>
    </xdr:from>
    <xdr:to>
      <xdr:col>36</xdr:col>
      <xdr:colOff>165100</xdr:colOff>
      <xdr:row>58</xdr:row>
      <xdr:rowOff>87078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78205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2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119469</xdr:rowOff>
    </xdr:from>
    <xdr:to>
      <xdr:col>55</xdr:col>
      <xdr:colOff>0</xdr:colOff>
      <xdr:row>78</xdr:row>
      <xdr:rowOff>134544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92569"/>
          <a:ext cx="8382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119469</xdr:rowOff>
    </xdr:from>
    <xdr:to>
      <xdr:col>50</xdr:col>
      <xdr:colOff>114300</xdr:colOff>
      <xdr:row>78</xdr:row>
      <xdr:rowOff>167842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92569"/>
          <a:ext cx="889000" cy="4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158280</xdr:rowOff>
    </xdr:from>
    <xdr:to>
      <xdr:col>45</xdr:col>
      <xdr:colOff>177800</xdr:colOff>
      <xdr:row>78</xdr:row>
      <xdr:rowOff>167842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31380"/>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158280</xdr:rowOff>
    </xdr:from>
    <xdr:to>
      <xdr:col>41</xdr:col>
      <xdr:colOff>50800</xdr:colOff>
      <xdr:row>79</xdr:row>
      <xdr:rowOff>3466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31380"/>
          <a:ext cx="889000" cy="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42639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61544</xdr:rowOff>
    </xdr:from>
    <xdr:to>
      <xdr:col>36</xdr:col>
      <xdr:colOff>165100</xdr:colOff>
      <xdr:row>77</xdr:row>
      <xdr:rowOff>163144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83744</xdr:rowOff>
    </xdr:from>
    <xdr:to>
      <xdr:col>55</xdr:col>
      <xdr:colOff>50800</xdr:colOff>
      <xdr:row>79</xdr:row>
      <xdr:rowOff>13894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170121</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68669</xdr:rowOff>
    </xdr:from>
    <xdr:to>
      <xdr:col>50</xdr:col>
      <xdr:colOff>165100</xdr:colOff>
      <xdr:row>78</xdr:row>
      <xdr:rowOff>170269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161396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3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117042</xdr:rowOff>
    </xdr:from>
    <xdr:to>
      <xdr:col>46</xdr:col>
      <xdr:colOff>38100</xdr:colOff>
      <xdr:row>79</xdr:row>
      <xdr:rowOff>47192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9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38319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8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107480</xdr:rowOff>
    </xdr:from>
    <xdr:to>
      <xdr:col>41</xdr:col>
      <xdr:colOff>101600</xdr:colOff>
      <xdr:row>79</xdr:row>
      <xdr:rowOff>37630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28757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124116</xdr:rowOff>
    </xdr:from>
    <xdr:to>
      <xdr:col>36</xdr:col>
      <xdr:colOff>165100</xdr:colOff>
      <xdr:row>79</xdr:row>
      <xdr:rowOff>54266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45393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8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46655</xdr:rowOff>
    </xdr:from>
    <xdr:to>
      <xdr:col>55</xdr:col>
      <xdr:colOff>0</xdr:colOff>
      <xdr:row>98</xdr:row>
      <xdr:rowOff>47177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48755"/>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41932</xdr:rowOff>
    </xdr:from>
    <xdr:to>
      <xdr:col>50</xdr:col>
      <xdr:colOff>114300</xdr:colOff>
      <xdr:row>98</xdr:row>
      <xdr:rowOff>47177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844032"/>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39701</xdr:rowOff>
    </xdr:from>
    <xdr:to>
      <xdr:col>45</xdr:col>
      <xdr:colOff>177800</xdr:colOff>
      <xdr:row>98</xdr:row>
      <xdr:rowOff>41932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41801"/>
          <a:ext cx="889000" cy="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28815</xdr:rowOff>
    </xdr:from>
    <xdr:to>
      <xdr:col>41</xdr:col>
      <xdr:colOff>50800</xdr:colOff>
      <xdr:row>98</xdr:row>
      <xdr:rowOff>39701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30915"/>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105757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11692</xdr:rowOff>
    </xdr:from>
    <xdr:to>
      <xdr:col>36</xdr:col>
      <xdr:colOff>165100</xdr:colOff>
      <xdr:row>97</xdr:row>
      <xdr:rowOff>113292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129819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167305</xdr:rowOff>
    </xdr:from>
    <xdr:to>
      <xdr:col>55</xdr:col>
      <xdr:colOff>50800</xdr:colOff>
      <xdr:row>98</xdr:row>
      <xdr:rowOff>97455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9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82232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71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167827</xdr:rowOff>
    </xdr:from>
    <xdr:to>
      <xdr:col>50</xdr:col>
      <xdr:colOff>165100</xdr:colOff>
      <xdr:row>98</xdr:row>
      <xdr:rowOff>97977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9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89104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9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162582</xdr:rowOff>
    </xdr:from>
    <xdr:to>
      <xdr:col>46</xdr:col>
      <xdr:colOff>38100</xdr:colOff>
      <xdr:row>98</xdr:row>
      <xdr:rowOff>92732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83859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160351</xdr:rowOff>
    </xdr:from>
    <xdr:to>
      <xdr:col>41</xdr:col>
      <xdr:colOff>101600</xdr:colOff>
      <xdr:row>98</xdr:row>
      <xdr:rowOff>90501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81628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8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149465</xdr:rowOff>
    </xdr:from>
    <xdr:to>
      <xdr:col>36</xdr:col>
      <xdr:colOff>165100</xdr:colOff>
      <xdr:row>98</xdr:row>
      <xdr:rowOff>79615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62490</xdr:rowOff>
    </xdr:from>
    <xdr:to>
      <xdr:col>85</xdr:col>
      <xdr:colOff>127000</xdr:colOff>
      <xdr:row>37</xdr:row>
      <xdr:rowOff>80454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06140"/>
          <a:ext cx="8382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59404</xdr:rowOff>
    </xdr:from>
    <xdr:to>
      <xdr:col>81</xdr:col>
      <xdr:colOff>50800</xdr:colOff>
      <xdr:row>37</xdr:row>
      <xdr:rowOff>80454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03054"/>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50165</xdr:rowOff>
    </xdr:from>
    <xdr:to>
      <xdr:col>76</xdr:col>
      <xdr:colOff>114300</xdr:colOff>
      <xdr:row>37</xdr:row>
      <xdr:rowOff>59404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93815"/>
          <a:ext cx="889000" cy="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50165</xdr:rowOff>
    </xdr:from>
    <xdr:to>
      <xdr:col>71</xdr:col>
      <xdr:colOff>177800</xdr:colOff>
      <xdr:row>37</xdr:row>
      <xdr:rowOff>60147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93815"/>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151515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11690</xdr:rowOff>
    </xdr:from>
    <xdr:to>
      <xdr:col>85</xdr:col>
      <xdr:colOff>177800</xdr:colOff>
      <xdr:row>37</xdr:row>
      <xdr:rowOff>113290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98067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7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29654</xdr:rowOff>
    </xdr:from>
    <xdr:to>
      <xdr:col>81</xdr:col>
      <xdr:colOff>101600</xdr:colOff>
      <xdr:row>37</xdr:row>
      <xdr:rowOff>131254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122381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6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8604</xdr:rowOff>
    </xdr:from>
    <xdr:to>
      <xdr:col>76</xdr:col>
      <xdr:colOff>165100</xdr:colOff>
      <xdr:row>37</xdr:row>
      <xdr:rowOff>110204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101331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170815</xdr:rowOff>
    </xdr:from>
    <xdr:to>
      <xdr:col>72</xdr:col>
      <xdr:colOff>38100</xdr:colOff>
      <xdr:row>37</xdr:row>
      <xdr:rowOff>100965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92092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9347</xdr:rowOff>
    </xdr:from>
    <xdr:to>
      <xdr:col>67</xdr:col>
      <xdr:colOff>101600</xdr:colOff>
      <xdr:row>37</xdr:row>
      <xdr:rowOff>110947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5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102074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4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141978</xdr:rowOff>
    </xdr:from>
    <xdr:to>
      <xdr:col>85</xdr:col>
      <xdr:colOff>127000</xdr:colOff>
      <xdr:row>57</xdr:row>
      <xdr:rowOff>147465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14628"/>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147465</xdr:rowOff>
    </xdr:from>
    <xdr:to>
      <xdr:col>81</xdr:col>
      <xdr:colOff>50800</xdr:colOff>
      <xdr:row>57</xdr:row>
      <xdr:rowOff>160000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20115"/>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75555</xdr:rowOff>
    </xdr:from>
    <xdr:to>
      <xdr:col>76</xdr:col>
      <xdr:colOff>114300</xdr:colOff>
      <xdr:row>57</xdr:row>
      <xdr:rowOff>160000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48205"/>
          <a:ext cx="889000" cy="8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75555</xdr:rowOff>
    </xdr:from>
    <xdr:to>
      <xdr:col>71</xdr:col>
      <xdr:colOff>177800</xdr:colOff>
      <xdr:row>57</xdr:row>
      <xdr:rowOff>103718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48205"/>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195</xdr:rowOff>
    </xdr:from>
    <xdr:to>
      <xdr:col>67</xdr:col>
      <xdr:colOff>101600</xdr:colOff>
      <xdr:row>56</xdr:row>
      <xdr:rowOff>101795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118322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91178</xdr:rowOff>
    </xdr:from>
    <xdr:to>
      <xdr:col>85</xdr:col>
      <xdr:colOff>177800</xdr:colOff>
      <xdr:row>58</xdr:row>
      <xdr:rowOff>21328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6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6105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7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96665</xdr:rowOff>
    </xdr:from>
    <xdr:to>
      <xdr:col>81</xdr:col>
      <xdr:colOff>101600</xdr:colOff>
      <xdr:row>58</xdr:row>
      <xdr:rowOff>26815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17942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109200</xdr:rowOff>
    </xdr:from>
    <xdr:to>
      <xdr:col>76</xdr:col>
      <xdr:colOff>165100</xdr:colOff>
      <xdr:row>58</xdr:row>
      <xdr:rowOff>39350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30477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7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24755</xdr:rowOff>
    </xdr:from>
    <xdr:to>
      <xdr:col>72</xdr:col>
      <xdr:colOff>38100</xdr:colOff>
      <xdr:row>57</xdr:row>
      <xdr:rowOff>126355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9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117482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9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52918</xdr:rowOff>
    </xdr:from>
    <xdr:to>
      <xdr:col>67</xdr:col>
      <xdr:colOff>101600</xdr:colOff>
      <xdr:row>57</xdr:row>
      <xdr:rowOff>154518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145645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1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8979</xdr:rowOff>
    </xdr:from>
    <xdr:to>
      <xdr:col>85</xdr:col>
      <xdr:colOff>127000</xdr:colOff>
      <xdr:row>79</xdr:row>
      <xdr:rowOff>43574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53529"/>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43574</xdr:rowOff>
    </xdr:from>
    <xdr:to>
      <xdr:col>81</xdr:col>
      <xdr:colOff>50800</xdr:colOff>
      <xdr:row>79</xdr:row>
      <xdr:rowOff>44107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8812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26391</xdr:rowOff>
    </xdr:from>
    <xdr:to>
      <xdr:col>76</xdr:col>
      <xdr:colOff>114300</xdr:colOff>
      <xdr:row>79</xdr:row>
      <xdr:rowOff>44107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70941"/>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107086</xdr:rowOff>
    </xdr:from>
    <xdr:to>
      <xdr:col>71</xdr:col>
      <xdr:colOff>177800</xdr:colOff>
      <xdr:row>79</xdr:row>
      <xdr:rowOff>26391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80186"/>
          <a:ext cx="889000" cy="9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122543</xdr:rowOff>
    </xdr:from>
    <xdr:to>
      <xdr:col>67</xdr:col>
      <xdr:colOff>101600</xdr:colOff>
      <xdr:row>77</xdr:row>
      <xdr:rowOff>52693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52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129629</xdr:rowOff>
    </xdr:from>
    <xdr:to>
      <xdr:col>85</xdr:col>
      <xdr:colOff>177800</xdr:colOff>
      <xdr:row>79</xdr:row>
      <xdr:rowOff>59779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44556</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17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164224</xdr:rowOff>
    </xdr:from>
    <xdr:to>
      <xdr:col>81</xdr:col>
      <xdr:colOff>101600</xdr:colOff>
      <xdr:row>79</xdr:row>
      <xdr:rowOff>94374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85501</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630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164757</xdr:rowOff>
    </xdr:from>
    <xdr:to>
      <xdr:col>76</xdr:col>
      <xdr:colOff>165100</xdr:colOff>
      <xdr:row>79</xdr:row>
      <xdr:rowOff>94907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86034</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147041</xdr:rowOff>
    </xdr:from>
    <xdr:to>
      <xdr:col>72</xdr:col>
      <xdr:colOff>38100</xdr:colOff>
      <xdr:row>79</xdr:row>
      <xdr:rowOff>77191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68318</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612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56286</xdr:rowOff>
    </xdr:from>
    <xdr:to>
      <xdr:col>67</xdr:col>
      <xdr:colOff>101600</xdr:colOff>
      <xdr:row>78</xdr:row>
      <xdr:rowOff>157886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149013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2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1105</xdr:rowOff>
    </xdr:from>
    <xdr:to>
      <xdr:col>85</xdr:col>
      <xdr:colOff>127000</xdr:colOff>
      <xdr:row>99</xdr:row>
      <xdr:rowOff>5144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974655"/>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1105</xdr:rowOff>
    </xdr:from>
    <xdr:to>
      <xdr:col>81</xdr:col>
      <xdr:colOff>50800</xdr:colOff>
      <xdr:row>99</xdr:row>
      <xdr:rowOff>34037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974655"/>
          <a:ext cx="889000" cy="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34037</xdr:rowOff>
    </xdr:from>
    <xdr:to>
      <xdr:col>76</xdr:col>
      <xdr:colOff>114300</xdr:colOff>
      <xdr:row>99</xdr:row>
      <xdr:rowOff>57722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7007587"/>
          <a:ext cx="889000" cy="2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57722</xdr:rowOff>
    </xdr:from>
    <xdr:to>
      <xdr:col>71</xdr:col>
      <xdr:colOff>177800</xdr:colOff>
      <xdr:row>99</xdr:row>
      <xdr:rowOff>79781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7031272"/>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111549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10427</xdr:rowOff>
    </xdr:from>
    <xdr:to>
      <xdr:col>67</xdr:col>
      <xdr:colOff>101600</xdr:colOff>
      <xdr:row>96</xdr:row>
      <xdr:rowOff>112027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128554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125794</xdr:rowOff>
    </xdr:from>
    <xdr:to>
      <xdr:col>85</xdr:col>
      <xdr:colOff>177800</xdr:colOff>
      <xdr:row>99</xdr:row>
      <xdr:rowOff>55944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40721</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121755</xdr:rowOff>
    </xdr:from>
    <xdr:to>
      <xdr:col>81</xdr:col>
      <xdr:colOff>101600</xdr:colOff>
      <xdr:row>99</xdr:row>
      <xdr:rowOff>51905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9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43032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01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154687</xdr:rowOff>
    </xdr:from>
    <xdr:to>
      <xdr:col>76</xdr:col>
      <xdr:colOff>165100</xdr:colOff>
      <xdr:row>99</xdr:row>
      <xdr:rowOff>84837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5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75964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04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6922</xdr:rowOff>
    </xdr:from>
    <xdr:to>
      <xdr:col>72</xdr:col>
      <xdr:colOff>38100</xdr:colOff>
      <xdr:row>99</xdr:row>
      <xdr:rowOff>108522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99649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07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28981</xdr:rowOff>
    </xdr:from>
    <xdr:to>
      <xdr:col>67</xdr:col>
      <xdr:colOff>101600</xdr:colOff>
      <xdr:row>99</xdr:row>
      <xdr:rowOff>130581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700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121708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709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133756</xdr:rowOff>
    </xdr:from>
    <xdr:to>
      <xdr:col>116</xdr:col>
      <xdr:colOff>63500</xdr:colOff>
      <xdr:row>38</xdr:row>
      <xdr:rowOff>134214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4885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131928</xdr:rowOff>
    </xdr:from>
    <xdr:to>
      <xdr:col>111</xdr:col>
      <xdr:colOff>177800</xdr:colOff>
      <xdr:row>38</xdr:row>
      <xdr:rowOff>133756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4702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131928</xdr:rowOff>
    </xdr:from>
    <xdr:to>
      <xdr:col>107</xdr:col>
      <xdr:colOff>50800</xdr:colOff>
      <xdr:row>38</xdr:row>
      <xdr:rowOff>133299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9545300" y="664702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133299</xdr:rowOff>
    </xdr:from>
    <xdr:to>
      <xdr:col>102</xdr:col>
      <xdr:colOff>114300</xdr:colOff>
      <xdr:row>38</xdr:row>
      <xdr:rowOff>134214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8656300" y="664839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83414</xdr:rowOff>
    </xdr:from>
    <xdr:to>
      <xdr:col>116</xdr:col>
      <xdr:colOff>114300</xdr:colOff>
      <xdr:row>39</xdr:row>
      <xdr:rowOff>13564</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54069</xdr:rowOff>
    </xdr:from>
    <xdr:ext cx="313932"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82956</xdr:rowOff>
    </xdr:from>
    <xdr:to>
      <xdr:col>112</xdr:col>
      <xdr:colOff>38100</xdr:colOff>
      <xdr:row>39</xdr:row>
      <xdr:rowOff>13106</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4233</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69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81128</xdr:rowOff>
    </xdr:from>
    <xdr:to>
      <xdr:col>107</xdr:col>
      <xdr:colOff>101600</xdr:colOff>
      <xdr:row>39</xdr:row>
      <xdr:rowOff>11278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2405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82499</xdr:rowOff>
    </xdr:from>
    <xdr:to>
      <xdr:col>102</xdr:col>
      <xdr:colOff>165100</xdr:colOff>
      <xdr:row>39</xdr:row>
      <xdr:rowOff>12649</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3776</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4691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総務費については、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減債基金元金積立金</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減などにより、住民一人当たりの費用は減少している。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民生費については、物価高騰に伴う低所得世帯支援給付金の実施</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利用者増に伴</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障害福祉サービス費の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により、住民一人当たりの費用は増加している。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衛生費については、新型コロナウイルスワクチン接種に係る経費の減少などにより、住民一人当たりの費用は減少している。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商工費については、</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がんばる中小企業等応援給付金の完了による皆減</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などにより、住民一人当たりの費用は</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教育費については、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教育情報システム更新によるコンピュータ機器及びネットワーク使用料</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の増加などにより、住民一人当たりの費用は増加している。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消防費については、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山武郡市広域行政組合負担金</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常備消防費</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などにより、住民一人当たりの費用は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ピークアウトによる減少が見込まれるものの、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老朽化している公共施設等の維持補修費の増加</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想定される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月に策定した</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持続可能な財政運営に向けた取組み</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に基づき、歳入・歳出の両面における対策を実施し、財政体質の改善を図る。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千葉県大網白里市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近年実施された大型事業の財源として多額の市債を発行したことによる公債費の増加や、平成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日の市制施行に伴う扶助費の増加などが主な要因となり財源不足が続いていることから、実質単年度収支は赤字となっているが、基金の取崩しにより実質収支は黒字となっている。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残高については、実質収支の黒字拡大に伴い、取崩額を上回る歳計剰余金を積み立てたため、前年度比で増加している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月に策定した</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持続可能な財政運営に向けた取組み</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に基づき、歳入・歳出の両面における対策を実施し、財政体質の改善を図る。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千葉県大網白里市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本市の特別会計に赤字額は発生していないものの、病院事業会計においては医業収益の減少、下水道事業会計においては施設老朽化による修繕費の増加等により、今後も厳しい財政状況が続くことが見込まれ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また、ガス事業会計においても、令和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年決算の収益で損失が生じるなど、経営状況が厳しいものとなっている。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特別会計等への一般会計負担額は増加傾向にあるため、歳出削減や歳入確保策、経営戦略の実施を通じて、各会計のスリム化に努めていく。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7fy\050_&#22320;&#26041;&#20844;&#20250;&#35336;\07_&#20196;&#21644;5&#24180;&#24230;&#36001;&#25919;&#29366;&#27841;&#36039;&#26009;&#38598;&#12398;&#20316;&#25104;&#12395;&#12388;&#12356;&#12390;(&#12473;&#12488;&#12483;&#12463;&#24773;&#22577;&#65289;\4_HP&#20844;&#38283;&#21069;&#12398;&#30906;&#35469;\122394_&#22823;&#32178;&#30333;&#37324;&#24066;&#12295;.xlsx" TargetMode="External"/><Relationship Id="rId1" Type="http://schemas.openxmlformats.org/officeDocument/2006/relationships/externalLinkPath" Target="/01_&#25152;&#23646;&#20840;&#20307;&#12501;&#12457;&#12523;&#12480;/5&#36001;&#25919;&#29677;/07fy/050_&#22320;&#26041;&#20844;&#20250;&#35336;/07_&#20196;&#21644;5&#24180;&#24230;&#36001;&#25919;&#29366;&#27841;&#36039;&#26009;&#38598;&#12398;&#20316;&#25104;&#12395;&#12388;&#12356;&#12390;(&#12473;&#12488;&#12483;&#12463;&#24773;&#22577;&#65289;/4_HP&#20844;&#38283;&#21069;&#12398;&#30906;&#35469;/122394_&#22823;&#32178;&#30333;&#37324;&#24066;&#12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86.1</v>
          </cell>
          <cell r="BX51">
            <v>79</v>
          </cell>
          <cell r="CF51">
            <v>60.4</v>
          </cell>
          <cell r="CN51">
            <v>45.2</v>
          </cell>
          <cell r="CV51">
            <v>32.700000000000003</v>
          </cell>
        </row>
        <row r="53">
          <cell r="BP53">
            <v>53.5</v>
          </cell>
          <cell r="BX53">
            <v>55</v>
          </cell>
          <cell r="CF53">
            <v>56.9</v>
          </cell>
          <cell r="CN53">
            <v>58.1</v>
          </cell>
          <cell r="CV53">
            <v>60.1</v>
          </cell>
        </row>
        <row r="55">
          <cell r="AN55" t="str">
            <v>類似団体内平均値</v>
          </cell>
          <cell r="BP55">
            <v>49.1</v>
          </cell>
          <cell r="BX55">
            <v>41.5</v>
          </cell>
          <cell r="CF55">
            <v>23</v>
          </cell>
          <cell r="CN55">
            <v>15.5</v>
          </cell>
          <cell r="CV55">
            <v>13</v>
          </cell>
        </row>
        <row r="57">
          <cell r="BP57">
            <v>61</v>
          </cell>
          <cell r="BX57">
            <v>61.7</v>
          </cell>
          <cell r="CF57">
            <v>62.8</v>
          </cell>
          <cell r="CN57">
            <v>64</v>
          </cell>
          <cell r="CV57">
            <v>64.599999999999994</v>
          </cell>
        </row>
        <row r="72">
          <cell r="BP72" t="str">
            <v>R01</v>
          </cell>
          <cell r="BX72" t="str">
            <v>R02</v>
          </cell>
          <cell r="CF72" t="str">
            <v>R03</v>
          </cell>
          <cell r="CN72" t="str">
            <v>R04</v>
          </cell>
          <cell r="CV72" t="str">
            <v>R05</v>
          </cell>
        </row>
        <row r="73">
          <cell r="AN73" t="str">
            <v>当該団体値</v>
          </cell>
          <cell r="BP73">
            <v>86.1</v>
          </cell>
          <cell r="BX73">
            <v>79</v>
          </cell>
          <cell r="CF73">
            <v>60.4</v>
          </cell>
          <cell r="CN73">
            <v>45.2</v>
          </cell>
          <cell r="CV73">
            <v>32.700000000000003</v>
          </cell>
        </row>
        <row r="75">
          <cell r="BP75">
            <v>8.1999999999999993</v>
          </cell>
          <cell r="BX75">
            <v>8.6</v>
          </cell>
          <cell r="CF75">
            <v>8.9</v>
          </cell>
          <cell r="CN75">
            <v>9.1</v>
          </cell>
          <cell r="CV75">
            <v>9.3000000000000007</v>
          </cell>
        </row>
        <row r="77">
          <cell r="AN77" t="str">
            <v>類似団体内平均値</v>
          </cell>
          <cell r="BP77">
            <v>49.1</v>
          </cell>
          <cell r="BX77">
            <v>41.5</v>
          </cell>
          <cell r="CF77">
            <v>23</v>
          </cell>
          <cell r="CN77">
            <v>15.5</v>
          </cell>
          <cell r="CV77">
            <v>13</v>
          </cell>
        </row>
        <row r="79">
          <cell r="BP79">
            <v>9.5</v>
          </cell>
          <cell r="BX79">
            <v>9.1999999999999993</v>
          </cell>
          <cell r="CF79">
            <v>8.1999999999999993</v>
          </cell>
          <cell r="CN79">
            <v>8</v>
          </cell>
          <cell r="CV79">
            <v>8.1999999999999993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M6" sqref="AM6:AT6"/>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17767990</v>
      </c>
      <c r="BO4" s="436"/>
      <c r="BP4" s="436"/>
      <c r="BQ4" s="436"/>
      <c r="BR4" s="436"/>
      <c r="BS4" s="436"/>
      <c r="BT4" s="436"/>
      <c r="BU4" s="437"/>
      <c r="BV4" s="435">
        <v>17660957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8.1999999999999993</v>
      </c>
      <c r="CU4" s="576"/>
      <c r="CV4" s="576"/>
      <c r="CW4" s="576"/>
      <c r="CX4" s="576"/>
      <c r="CY4" s="576"/>
      <c r="CZ4" s="576"/>
      <c r="DA4" s="577"/>
      <c r="DB4" s="575">
        <v>8</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16887088</v>
      </c>
      <c r="BO5" s="407"/>
      <c r="BP5" s="407"/>
      <c r="BQ5" s="407"/>
      <c r="BR5" s="407"/>
      <c r="BS5" s="407"/>
      <c r="BT5" s="407"/>
      <c r="BU5" s="408"/>
      <c r="BV5" s="406">
        <v>16816949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99.8</v>
      </c>
      <c r="CU5" s="404"/>
      <c r="CV5" s="404"/>
      <c r="CW5" s="404"/>
      <c r="CX5" s="404"/>
      <c r="CY5" s="404"/>
      <c r="CZ5" s="404"/>
      <c r="DA5" s="405"/>
      <c r="DB5" s="403">
        <v>99.5</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880902</v>
      </c>
      <c r="BO6" s="407"/>
      <c r="BP6" s="407"/>
      <c r="BQ6" s="407"/>
      <c r="BR6" s="407"/>
      <c r="BS6" s="407"/>
      <c r="BT6" s="407"/>
      <c r="BU6" s="408"/>
      <c r="BV6" s="406">
        <v>844008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100.7</v>
      </c>
      <c r="CU6" s="550"/>
      <c r="CV6" s="550"/>
      <c r="CW6" s="550"/>
      <c r="CX6" s="550"/>
      <c r="CY6" s="550"/>
      <c r="CZ6" s="550"/>
      <c r="DA6" s="551"/>
      <c r="DB6" s="549">
        <v>101.4</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20388</v>
      </c>
      <c r="BO7" s="407"/>
      <c r="BP7" s="407"/>
      <c r="BQ7" s="407"/>
      <c r="BR7" s="407"/>
      <c r="BS7" s="407"/>
      <c r="BT7" s="407"/>
      <c r="BU7" s="408"/>
      <c r="BV7" s="406">
        <v>4702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10556497</v>
      </c>
      <c r="CU7" s="407"/>
      <c r="CV7" s="407"/>
      <c r="CW7" s="407"/>
      <c r="CX7" s="407"/>
      <c r="CY7" s="407"/>
      <c r="CZ7" s="407"/>
      <c r="DA7" s="408"/>
      <c r="DB7" s="406">
        <v>10481677</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860514</v>
      </c>
      <c r="BO8" s="407"/>
      <c r="BP8" s="407"/>
      <c r="BQ8" s="407"/>
      <c r="BR8" s="407"/>
      <c r="BS8" s="407"/>
      <c r="BT8" s="407"/>
      <c r="BU8" s="408"/>
      <c r="BV8" s="406">
        <v>839306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0.57999999999999996</v>
      </c>
      <c r="CU8" s="510"/>
      <c r="CV8" s="510"/>
      <c r="CW8" s="510"/>
      <c r="CX8" s="510"/>
      <c r="CY8" s="510"/>
      <c r="CZ8" s="510"/>
      <c r="DA8" s="511"/>
      <c r="DB8" s="509">
        <v>0.6</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48129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21208</v>
      </c>
      <c r="BO9" s="407"/>
      <c r="BP9" s="407"/>
      <c r="BQ9" s="407"/>
      <c r="BR9" s="407"/>
      <c r="BS9" s="407"/>
      <c r="BT9" s="407"/>
      <c r="BU9" s="408"/>
      <c r="BV9" s="406">
        <v>-43407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11.9</v>
      </c>
      <c r="CU9" s="404"/>
      <c r="CV9" s="404"/>
      <c r="CW9" s="404"/>
      <c r="CX9" s="404"/>
      <c r="CY9" s="404"/>
      <c r="CZ9" s="404"/>
      <c r="DA9" s="405"/>
      <c r="DB9" s="403">
        <v>12.6</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49184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759</v>
      </c>
      <c r="BO10" s="407"/>
      <c r="BP10" s="407"/>
      <c r="BQ10" s="407"/>
      <c r="BR10" s="407"/>
      <c r="BS10" s="407"/>
      <c r="BT10" s="407"/>
      <c r="BU10" s="408"/>
      <c r="BV10" s="406">
        <v>6</v>
      </c>
      <c r="BW10" s="407"/>
      <c r="BX10" s="407"/>
      <c r="BY10" s="407"/>
      <c r="BZ10" s="407"/>
      <c r="CA10" s="407"/>
      <c r="CB10" s="407"/>
      <c r="CC10" s="408"/>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48180</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352211</v>
      </c>
      <c r="BO12" s="407"/>
      <c r="BP12" s="407"/>
      <c r="BQ12" s="407"/>
      <c r="BR12" s="407"/>
      <c r="BS12" s="407"/>
      <c r="BT12" s="407"/>
      <c r="BU12" s="408"/>
      <c r="BV12" s="406">
        <v>337144</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129</v>
      </c>
      <c r="N13" s="491"/>
      <c r="O13" s="491"/>
      <c r="P13" s="491"/>
      <c r="Q13" s="492"/>
      <c r="R13" s="493">
        <v>47320</v>
      </c>
      <c r="S13" s="494"/>
      <c r="T13" s="494"/>
      <c r="U13" s="494"/>
      <c r="V13" s="495"/>
      <c r="W13" s="496" t="s">
        <v>130</v>
      </c>
      <c r="X13" s="392"/>
      <c r="Y13" s="392"/>
      <c r="Z13" s="392"/>
      <c r="AA13" s="392"/>
      <c r="AB13" s="393"/>
      <c r="AC13" s="359">
        <v>1017</v>
      </c>
      <c r="AD13" s="360"/>
      <c r="AE13" s="360"/>
      <c r="AF13" s="360"/>
      <c r="AG13" s="361"/>
      <c r="AH13" s="359">
        <v>1160</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-330244</v>
      </c>
      <c r="BO13" s="407"/>
      <c r="BP13" s="407"/>
      <c r="BQ13" s="407"/>
      <c r="BR13" s="407"/>
      <c r="BS13" s="407"/>
      <c r="BT13" s="407"/>
      <c r="BU13" s="408"/>
      <c r="BV13" s="406">
        <v>-380545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9.3000000000000007</v>
      </c>
      <c r="CU13" s="404"/>
      <c r="CV13" s="404"/>
      <c r="CW13" s="404"/>
      <c r="CX13" s="404"/>
      <c r="CY13" s="404"/>
      <c r="CZ13" s="404"/>
      <c r="DA13" s="405"/>
      <c r="DB13" s="403">
        <v>9.1</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48417</v>
      </c>
      <c r="S14" s="494"/>
      <c r="T14" s="494"/>
      <c r="U14" s="494"/>
      <c r="V14" s="495"/>
      <c r="W14" s="497"/>
      <c r="X14" s="395"/>
      <c r="Y14" s="395"/>
      <c r="Z14" s="395"/>
      <c r="AA14" s="395"/>
      <c r="AB14" s="396"/>
      <c r="AC14" s="486">
        <v>4.7</v>
      </c>
      <c r="AD14" s="487"/>
      <c r="AE14" s="487"/>
      <c r="AF14" s="487"/>
      <c r="AG14" s="488"/>
      <c r="AH14" s="486">
        <v>5.4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32.700000000000003</v>
      </c>
      <c r="CU14" s="504"/>
      <c r="CV14" s="504"/>
      <c r="CW14" s="504"/>
      <c r="CX14" s="504"/>
      <c r="CY14" s="504"/>
      <c r="CZ14" s="504"/>
      <c r="DA14" s="505"/>
      <c r="DB14" s="503">
        <v>45.2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129</v>
      </c>
      <c r="N15" s="491"/>
      <c r="O15" s="491"/>
      <c r="P15" s="491"/>
      <c r="Q15" s="492"/>
      <c r="R15" s="493">
        <v>47706</v>
      </c>
      <c r="S15" s="494"/>
      <c r="T15" s="494"/>
      <c r="U15" s="494"/>
      <c r="V15" s="495"/>
      <c r="W15" s="496" t="s">
        <v>137</v>
      </c>
      <c r="X15" s="392"/>
      <c r="Y15" s="392"/>
      <c r="Z15" s="392"/>
      <c r="AA15" s="392"/>
      <c r="AB15" s="393"/>
      <c r="AC15" s="359">
        <v>4553</v>
      </c>
      <c r="AD15" s="360"/>
      <c r="AE15" s="360"/>
      <c r="AF15" s="360"/>
      <c r="AG15" s="361"/>
      <c r="AH15" s="359">
        <v>4687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5317012</v>
      </c>
      <c r="BO15" s="436"/>
      <c r="BP15" s="436"/>
      <c r="BQ15" s="436"/>
      <c r="BR15" s="436"/>
      <c r="BS15" s="436"/>
      <c r="BT15" s="436"/>
      <c r="BU15" s="437"/>
      <c r="BV15" s="435">
        <v>5207142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21.2</v>
      </c>
      <c r="AD16" s="487"/>
      <c r="AE16" s="487"/>
      <c r="AF16" s="487"/>
      <c r="AG16" s="488"/>
      <c r="AH16" s="486">
        <v>21.8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9120513</v>
      </c>
      <c r="BO16" s="407"/>
      <c r="BP16" s="407"/>
      <c r="BQ16" s="407"/>
      <c r="BR16" s="407"/>
      <c r="BS16" s="407"/>
      <c r="BT16" s="407"/>
      <c r="BU16" s="408"/>
      <c r="BV16" s="406">
        <v>8941056</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15943</v>
      </c>
      <c r="AD17" s="360"/>
      <c r="AE17" s="360"/>
      <c r="AF17" s="360"/>
      <c r="AG17" s="361"/>
      <c r="AH17" s="359">
        <v>15611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6661492</v>
      </c>
      <c r="BO17" s="407"/>
      <c r="BP17" s="407"/>
      <c r="BQ17" s="407"/>
      <c r="BR17" s="407"/>
      <c r="BS17" s="407"/>
      <c r="BT17" s="407"/>
      <c r="BU17" s="408"/>
      <c r="BV17" s="406">
        <v>6528139</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58.08</v>
      </c>
      <c r="M18" s="459"/>
      <c r="N18" s="459"/>
      <c r="O18" s="459"/>
      <c r="P18" s="459"/>
      <c r="Q18" s="459"/>
      <c r="R18" s="460"/>
      <c r="S18" s="460"/>
      <c r="T18" s="460"/>
      <c r="U18" s="460"/>
      <c r="V18" s="461"/>
      <c r="W18" s="477"/>
      <c r="X18" s="478"/>
      <c r="Y18" s="478"/>
      <c r="Z18" s="478"/>
      <c r="AA18" s="478"/>
      <c r="AB18" s="502"/>
      <c r="AC18" s="376">
        <v>74.099999999999994</v>
      </c>
      <c r="AD18" s="377"/>
      <c r="AE18" s="377"/>
      <c r="AF18" s="377"/>
      <c r="AG18" s="462"/>
      <c r="AH18" s="376">
        <v>72.8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10661421</v>
      </c>
      <c r="BO18" s="407"/>
      <c r="BP18" s="407"/>
      <c r="BQ18" s="407"/>
      <c r="BR18" s="407"/>
      <c r="BS18" s="407"/>
      <c r="BT18" s="407"/>
      <c r="BU18" s="408"/>
      <c r="BV18" s="406">
        <v>10581730</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829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13429587</v>
      </c>
      <c r="BO19" s="407"/>
      <c r="BP19" s="407"/>
      <c r="BQ19" s="407"/>
      <c r="BR19" s="407"/>
      <c r="BS19" s="407"/>
      <c r="BT19" s="407"/>
      <c r="BU19" s="408"/>
      <c r="BV19" s="406">
        <v>12809576</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19558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13055127</v>
      </c>
      <c r="BO22" s="436"/>
      <c r="BP22" s="436"/>
      <c r="BQ22" s="436"/>
      <c r="BR22" s="436"/>
      <c r="BS22" s="436"/>
      <c r="BT22" s="436"/>
      <c r="BU22" s="437"/>
      <c r="BV22" s="435">
        <v>14345989</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9891289</v>
      </c>
      <c r="BO23" s="407"/>
      <c r="BP23" s="407"/>
      <c r="BQ23" s="407"/>
      <c r="BR23" s="407"/>
      <c r="BS23" s="407"/>
      <c r="BT23" s="407"/>
      <c r="BU23" s="408"/>
      <c r="BV23" s="406">
        <v>10860887</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8200</v>
      </c>
      <c r="R24" s="360"/>
      <c r="S24" s="360"/>
      <c r="T24" s="360"/>
      <c r="U24" s="360"/>
      <c r="V24" s="361"/>
      <c r="W24" s="449"/>
      <c r="X24" s="386"/>
      <c r="Y24" s="387"/>
      <c r="Z24" s="362" t="s">
        <v>162</v>
      </c>
      <c r="AA24" s="363"/>
      <c r="AB24" s="363"/>
      <c r="AC24" s="363"/>
      <c r="AD24" s="363"/>
      <c r="AE24" s="363"/>
      <c r="AF24" s="363"/>
      <c r="AG24" s="364"/>
      <c r="AH24" s="359">
        <v>339</v>
      </c>
      <c r="AI24" s="360"/>
      <c r="AJ24" s="360"/>
      <c r="AK24" s="360"/>
      <c r="AL24" s="361"/>
      <c r="AM24" s="359">
        <v>1066494</v>
      </c>
      <c r="AN24" s="360"/>
      <c r="AO24" s="360"/>
      <c r="AP24" s="360"/>
      <c r="AQ24" s="360"/>
      <c r="AR24" s="361"/>
      <c r="AS24" s="359">
        <v>3146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6074382</v>
      </c>
      <c r="BO24" s="407"/>
      <c r="BP24" s="407"/>
      <c r="BQ24" s="407"/>
      <c r="BR24" s="407"/>
      <c r="BS24" s="407"/>
      <c r="BT24" s="407"/>
      <c r="BU24" s="408"/>
      <c r="BV24" s="406">
        <v>6741469</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6720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1335803</v>
      </c>
      <c r="BO25" s="436"/>
      <c r="BP25" s="436"/>
      <c r="BQ25" s="436"/>
      <c r="BR25" s="436"/>
      <c r="BS25" s="436"/>
      <c r="BT25" s="436"/>
      <c r="BU25" s="437"/>
      <c r="BV25" s="435">
        <v>1908078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6020</v>
      </c>
      <c r="R26" s="360"/>
      <c r="S26" s="360"/>
      <c r="T26" s="360"/>
      <c r="U26" s="360"/>
      <c r="V26" s="361"/>
      <c r="W26" s="449"/>
      <c r="X26" s="386"/>
      <c r="Y26" s="387"/>
      <c r="Z26" s="362" t="s">
        <v>168</v>
      </c>
      <c r="AA26" s="417"/>
      <c r="AB26" s="417"/>
      <c r="AC26" s="417"/>
      <c r="AD26" s="417"/>
      <c r="AE26" s="417"/>
      <c r="AF26" s="417"/>
      <c r="AG26" s="418"/>
      <c r="AH26" s="359">
        <v>16</v>
      </c>
      <c r="AI26" s="360"/>
      <c r="AJ26" s="360"/>
      <c r="AK26" s="360"/>
      <c r="AL26" s="361"/>
      <c r="AM26" s="359">
        <v>51024</v>
      </c>
      <c r="AN26" s="360"/>
      <c r="AO26" s="360"/>
      <c r="AP26" s="360"/>
      <c r="AQ26" s="360"/>
      <c r="AR26" s="361"/>
      <c r="AS26" s="359">
        <v>3189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3800</v>
      </c>
      <c r="R27" s="360"/>
      <c r="S27" s="360"/>
      <c r="T27" s="360"/>
      <c r="U27" s="360"/>
      <c r="V27" s="361"/>
      <c r="W27" s="449"/>
      <c r="X27" s="386"/>
      <c r="Y27" s="387"/>
      <c r="Z27" s="362" t="s">
        <v>171</v>
      </c>
      <c r="AA27" s="363"/>
      <c r="AB27" s="363"/>
      <c r="AC27" s="363"/>
      <c r="AD27" s="363"/>
      <c r="AE27" s="363"/>
      <c r="AF27" s="363"/>
      <c r="AG27" s="364"/>
      <c r="AH27" s="359">
        <v>21</v>
      </c>
      <c r="AI27" s="360"/>
      <c r="AJ27" s="360"/>
      <c r="AK27" s="360"/>
      <c r="AL27" s="361"/>
      <c r="AM27" s="359">
        <v>66150</v>
      </c>
      <c r="AN27" s="360"/>
      <c r="AO27" s="360"/>
      <c r="AP27" s="360"/>
      <c r="AQ27" s="360"/>
      <c r="AR27" s="361"/>
      <c r="AS27" s="359">
        <v>3150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3200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1606376</v>
      </c>
      <c r="BO28" s="436"/>
      <c r="BP28" s="436"/>
      <c r="BQ28" s="436"/>
      <c r="BR28" s="436"/>
      <c r="BS28" s="436"/>
      <c r="BT28" s="436"/>
      <c r="BU28" s="437"/>
      <c r="BV28" s="435">
        <v>1537828</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16</v>
      </c>
      <c r="M29" s="360"/>
      <c r="N29" s="360"/>
      <c r="O29" s="360"/>
      <c r="P29" s="361"/>
      <c r="Q29" s="359">
        <v>3000</v>
      </c>
      <c r="R29" s="360"/>
      <c r="S29" s="360"/>
      <c r="T29" s="360"/>
      <c r="U29" s="360"/>
      <c r="V29" s="361"/>
      <c r="W29" s="450"/>
      <c r="X29" s="451"/>
      <c r="Y29" s="452"/>
      <c r="Z29" s="362" t="s">
        <v>177</v>
      </c>
      <c r="AA29" s="363"/>
      <c r="AB29" s="363"/>
      <c r="AC29" s="363"/>
      <c r="AD29" s="363"/>
      <c r="AE29" s="363"/>
      <c r="AF29" s="363"/>
      <c r="AG29" s="364"/>
      <c r="AH29" s="359">
        <v>360</v>
      </c>
      <c r="AI29" s="360"/>
      <c r="AJ29" s="360"/>
      <c r="AK29" s="360"/>
      <c r="AL29" s="361"/>
      <c r="AM29" s="359">
        <v>1132644</v>
      </c>
      <c r="AN29" s="360"/>
      <c r="AO29" s="360"/>
      <c r="AP29" s="360"/>
      <c r="AQ29" s="360"/>
      <c r="AR29" s="361"/>
      <c r="AS29" s="359">
        <v>3146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700397</v>
      </c>
      <c r="BO29" s="407"/>
      <c r="BP29" s="407"/>
      <c r="BQ29" s="407"/>
      <c r="BR29" s="407"/>
      <c r="BS29" s="407"/>
      <c r="BT29" s="407"/>
      <c r="BU29" s="408"/>
      <c r="BV29" s="406">
        <v>700397</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1360373</v>
      </c>
      <c r="BO30" s="441"/>
      <c r="BP30" s="441"/>
      <c r="BQ30" s="441"/>
      <c r="BR30" s="441"/>
      <c r="BS30" s="441"/>
      <c r="BT30" s="441"/>
      <c r="BU30" s="442"/>
      <c r="BV30" s="440">
        <v>1425573</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IF('各会計、関係団体の財政状況及び健全化判断比率'!B31="","",'各会計、関係団体の財政状況及び健全化判断比率'!B31)</f>
        <v>ガス事業会計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土地区画整理事業特別会計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f t="shared" si="0"/>
        <v>8</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13</v>
      </c>
      <c r="BX38" s="354"/>
      <c r="BY38" s="355" t="str">
        <f>IF('各会計、関係団体の財政状況及び健全化判断比率'!B72="","",'各会計、関係団体の財政状況及び健全化判断比率'!B72)</f>
        <v>九十九里地域水道企業団(水道用水供給事業会計)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14</v>
      </c>
      <c r="BX39" s="354"/>
      <c r="BY39" s="355" t="str">
        <f>IF('各会計、関係団体の財政状況及び健全化判断比率'!B73="","",'各会計、関係団体の財政状況及び健全化判断比率'!B73)</f>
        <v>山武郡市広域行政組合(一般会計)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15</v>
      </c>
      <c r="BX40" s="354"/>
      <c r="BY40" s="355" t="str">
        <f>IF('各会計、関係団体の財政状況及び健全化判断比率'!B74="","",'各会計、関係団体の財政状況及び健全化判断比率'!B74)</f>
        <v>山武郡市広域水道企業団(水道事業会計)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16</v>
      </c>
      <c r="BX41" s="354"/>
      <c r="BY41" s="355" t="str">
        <f>IF('各会計、関係団体の財政状況及び健全化判断比率'!B75="","",'各会計、関係団体の財政状況及び健全化判断比率'!B75)</f>
        <v>東金市外三市町清掃組合(一般会計)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17</v>
      </c>
      <c r="BX42" s="354"/>
      <c r="BY42" s="355" t="str">
        <f>IF('各会計、関係団体の財政状況及び健全化判断比率'!B76="","",'各会計、関係団体の財政状況及び健全化判断比率'!B76)</f>
        <v>千葉県後期高齢者医療広域連合(一般会計)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18</v>
      </c>
      <c r="BX43" s="354"/>
      <c r="BY43" s="355" t="str">
        <f>IF('各会計、関係団体の財政状況及び健全化判断比率'!B77="","",'各会計、関係団体の財政状況及び健全化判断比率'!B77)</f>
        <v>千葉県後期高齢者医療広域連合(後期高齢者医療特別会計)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l5FMuIHCRpxlNNVQxd1sDe/CB+dhRiY5n7P9yR/74dKbI8NqA9HBGLAZtHzFKqjRgqetPNQvoWkcd6Xk8+Tanw==" saltValue="t1nICRLQ6VAZ0xQi8JF/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534</v>
      </c>
      <c r="D34" s="1136"/>
      <c r="E34" s="1137"/>
      <c r="F34" s="32">
        <v>4.75</v>
      </c>
      <c r="G34" s="33">
        <v>5.96</v>
      </c>
      <c r="H34" s="33">
        <v>7.99</v>
      </c>
      <c r="I34" s="33">
        <v>7.83</v>
      </c>
      <c r="J34" s="34">
        <v>8.15</v>
      </c>
      <c r="K34" s="22"/>
      <c r="L34" s="22"/>
      <c r="M34" s="22"/>
      <c r="N34" s="22"/>
      <c r="O34" s="22"/>
      <c r="P34" s="22"/>
    </row>
    <row r="35" spans="1:16" ht="39" customHeight="1" x14ac:dyDescent="0.2">
      <c r="A35" s="22"/>
      <c r="B35" s="35"/>
      <c r="C35" s="1132" t="s">
        <v>535</v>
      </c>
      <c r="D35" s="1132"/>
      <c r="E35" s="1133"/>
      <c r="F35" s="36">
        <v>2.35</v>
      </c>
      <c r="G35" s="37">
        <v>3.16</v>
      </c>
      <c r="H35" s="37">
        <v>3.87</v>
      </c>
      <c r="I35" s="37">
        <v>4.01</v>
      </c>
      <c r="J35" s="38">
        <v>3.85</v>
      </c>
      <c r="K35" s="22"/>
      <c r="L35" s="22"/>
      <c r="M35" s="22"/>
      <c r="N35" s="22"/>
      <c r="O35" s="22"/>
      <c r="P35" s="22"/>
    </row>
    <row r="36" spans="1:16" ht="39" customHeight="1" x14ac:dyDescent="0.2">
      <c r="A36" s="22"/>
      <c r="B36" s="35"/>
      <c r="C36" s="1132" t="s">
        <v>536</v>
      </c>
      <c r="D36" s="1132"/>
      <c r="E36" s="1133"/>
      <c r="F36" s="36">
        <v>4.09</v>
      </c>
      <c r="G36" s="37">
        <v>4.2300000000000004</v>
      </c>
      <c r="H36" s="37">
        <v>3.41</v>
      </c>
      <c r="I36" s="37">
        <v>3.51</v>
      </c>
      <c r="J36" s="38">
        <v>3.19</v>
      </c>
      <c r="K36" s="22"/>
      <c r="L36" s="22"/>
      <c r="M36" s="22"/>
      <c r="N36" s="22"/>
      <c r="O36" s="22"/>
      <c r="P36" s="22"/>
    </row>
    <row r="37" spans="1:16" ht="39" customHeight="1" x14ac:dyDescent="0.2">
      <c r="A37" s="22"/>
      <c r="B37" s="35"/>
      <c r="C37" s="1132" t="s">
        <v>537</v>
      </c>
      <c r="D37" s="1132"/>
      <c r="E37" s="1133"/>
      <c r="F37" s="36">
        <v>1.2</v>
      </c>
      <c r="G37" s="37">
        <v>0.47</v>
      </c>
      <c r="H37" s="37">
        <v>0.86</v>
      </c>
      <c r="I37" s="37">
        <v>1.66</v>
      </c>
      <c r="J37" s="38">
        <v>2.52</v>
      </c>
      <c r="K37" s="22"/>
      <c r="L37" s="22"/>
      <c r="M37" s="22"/>
      <c r="N37" s="22"/>
      <c r="O37" s="22"/>
      <c r="P37" s="22"/>
    </row>
    <row r="38" spans="1:16" ht="39" customHeight="1" x14ac:dyDescent="0.2">
      <c r="A38" s="22"/>
      <c r="B38" s="35"/>
      <c r="C38" s="1132" t="s">
        <v>538</v>
      </c>
      <c r="D38" s="1132"/>
      <c r="E38" s="1133"/>
      <c r="F38" s="36">
        <v>1.42</v>
      </c>
      <c r="G38" s="37">
        <v>1.56</v>
      </c>
      <c r="H38" s="37">
        <v>1.82</v>
      </c>
      <c r="I38" s="37">
        <v>2.4500000000000002</v>
      </c>
      <c r="J38" s="38">
        <v>1.53</v>
      </c>
      <c r="K38" s="22"/>
      <c r="L38" s="22"/>
      <c r="M38" s="22"/>
      <c r="N38" s="22"/>
      <c r="O38" s="22"/>
      <c r="P38" s="22"/>
    </row>
    <row r="39" spans="1:16" ht="39" customHeight="1" x14ac:dyDescent="0.2">
      <c r="A39" s="22"/>
      <c r="B39" s="35"/>
      <c r="C39" s="1132" t="s">
        <v>539</v>
      </c>
      <c r="D39" s="1132"/>
      <c r="E39" s="1133"/>
      <c r="F39" s="36">
        <v>0.27</v>
      </c>
      <c r="G39" s="37">
        <v>0.47</v>
      </c>
      <c r="H39" s="37">
        <v>0.51</v>
      </c>
      <c r="I39" s="37">
        <v>0.97</v>
      </c>
      <c r="J39" s="38">
        <v>0.46</v>
      </c>
      <c r="K39" s="22"/>
      <c r="L39" s="22"/>
      <c r="M39" s="22"/>
      <c r="N39" s="22"/>
      <c r="O39" s="22"/>
      <c r="P39" s="22"/>
    </row>
    <row r="40" spans="1:16" ht="39" customHeight="1" x14ac:dyDescent="0.2">
      <c r="A40" s="22"/>
      <c r="B40" s="35"/>
      <c r="C40" s="1132" t="s">
        <v>540</v>
      </c>
      <c r="D40" s="1132"/>
      <c r="E40" s="1133"/>
      <c r="F40" s="36">
        <v>0.05</v>
      </c>
      <c r="G40" s="37">
        <v>0.04</v>
      </c>
      <c r="H40" s="37">
        <v>0.04</v>
      </c>
      <c r="I40" s="37">
        <v>0.04</v>
      </c>
      <c r="J40" s="38">
        <v>0.02</v>
      </c>
      <c r="K40" s="22"/>
      <c r="L40" s="22"/>
      <c r="M40" s="22"/>
      <c r="N40" s="22"/>
      <c r="O40" s="22"/>
      <c r="P40" s="22"/>
    </row>
    <row r="41" spans="1:16" ht="39" customHeight="1" x14ac:dyDescent="0.2">
      <c r="A41" s="22"/>
      <c r="B41" s="35"/>
      <c r="C41" s="1132" t="s">
        <v>541</v>
      </c>
      <c r="D41" s="1132"/>
      <c r="E41" s="1133"/>
      <c r="F41" s="36">
        <v>0</v>
      </c>
      <c r="G41" s="37">
        <v>0.13</v>
      </c>
      <c r="H41" s="37">
        <v>0.3</v>
      </c>
      <c r="I41" s="37">
        <v>0.16</v>
      </c>
      <c r="J41" s="38">
        <v>0</v>
      </c>
      <c r="K41" s="22"/>
      <c r="L41" s="22"/>
      <c r="M41" s="22"/>
      <c r="N41" s="22"/>
      <c r="O41" s="22"/>
      <c r="P41" s="22"/>
    </row>
    <row r="42" spans="1:16" ht="39" customHeight="1" x14ac:dyDescent="0.2">
      <c r="A42" s="22"/>
      <c r="B42" s="39"/>
      <c r="C42" s="1132" t="s">
        <v>542</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543</v>
      </c>
      <c r="D43" s="1134"/>
      <c r="E43" s="1135"/>
      <c r="F43" s="41">
        <v>0.02</v>
      </c>
      <c r="G43" s="42">
        <v>0</v>
      </c>
      <c r="H43" s="42">
        <v>0.02</v>
      </c>
      <c r="I43" s="42">
        <v>0</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Q1oIYBPwRP8rPZoJcESJI34fsuWhV72+xaaret6iB5BCujpKeEvzZD9KTb0eVxPdropuk2qRYFHM9aZRgvSWw==" saltValue="rOaZveUgV8f5dojUKA0v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1339</v>
      </c>
      <c r="L45" s="58">
        <v>1418</v>
      </c>
      <c r="M45" s="58">
        <v>1500</v>
      </c>
      <c r="N45" s="58">
        <v>1618</v>
      </c>
      <c r="O45" s="59">
        <v>1595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531</v>
      </c>
      <c r="L48" s="62">
        <v>465</v>
      </c>
      <c r="M48" s="62">
        <v>397</v>
      </c>
      <c r="N48" s="62">
        <v>361</v>
      </c>
      <c r="O48" s="63">
        <v>346</v>
      </c>
      <c r="P48" s="46"/>
      <c r="Q48" s="46"/>
      <c r="R48" s="46"/>
      <c r="S48" s="46"/>
      <c r="T48" s="46"/>
      <c r="U48" s="46"/>
    </row>
    <row r="49" spans="1:21" ht="30.75" customHeight="1" x14ac:dyDescent="0.2">
      <c r="A49" s="46"/>
      <c r="B49" s="1163"/>
      <c r="C49" s="1164"/>
      <c r="D49" s="60"/>
      <c r="E49" s="1140" t="s">
        <v>14</v>
      </c>
      <c r="F49" s="1140"/>
      <c r="G49" s="1140"/>
      <c r="H49" s="1140"/>
      <c r="I49" s="1140"/>
      <c r="J49" s="1141"/>
      <c r="K49" s="61">
        <v>66</v>
      </c>
      <c r="L49" s="62">
        <v>83</v>
      </c>
      <c r="M49" s="62">
        <v>79</v>
      </c>
      <c r="N49" s="62">
        <v>84</v>
      </c>
      <c r="O49" s="63">
        <v>77</v>
      </c>
      <c r="P49" s="46"/>
      <c r="Q49" s="46"/>
      <c r="R49" s="46"/>
      <c r="S49" s="46"/>
      <c r="T49" s="46"/>
      <c r="U49" s="46"/>
    </row>
    <row r="50" spans="1:21" ht="30.75" customHeight="1" x14ac:dyDescent="0.2">
      <c r="A50" s="46"/>
      <c r="B50" s="1163"/>
      <c r="C50" s="1164"/>
      <c r="D50" s="60"/>
      <c r="E50" s="1140" t="s">
        <v>15</v>
      </c>
      <c r="F50" s="1140"/>
      <c r="G50" s="1140"/>
      <c r="H50" s="1140"/>
      <c r="I50" s="1140"/>
      <c r="J50" s="1141"/>
      <c r="K50" s="61">
        <v>6</v>
      </c>
      <c r="L50" s="62">
        <v>4</v>
      </c>
      <c r="M50" s="62">
        <v>3</v>
      </c>
      <c r="N50" s="62">
        <v>1</v>
      </c>
      <c r="O50" s="63">
        <v>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1165</v>
      </c>
      <c r="L52" s="62">
        <v>1157</v>
      </c>
      <c r="M52" s="62">
        <v>1170</v>
      </c>
      <c r="N52" s="62">
        <v>1155</v>
      </c>
      <c r="O52" s="63">
        <v>1098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777</v>
      </c>
      <c r="L53" s="67">
        <v>813</v>
      </c>
      <c r="M53" s="67">
        <v>809</v>
      </c>
      <c r="N53" s="67">
        <v>909</v>
      </c>
      <c r="O53" s="68">
        <v>921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574</v>
      </c>
      <c r="L58" s="82" t="s">
        <v>576</v>
      </c>
      <c r="M58" s="82" t="s">
        <v>575</v>
      </c>
      <c r="N58" s="82" t="s">
        <v>574</v>
      </c>
      <c r="O58" s="83" t="s">
        <v>575</v>
      </c>
    </row>
    <row r="59" spans="1:21" ht="31.5" customHeight="1" x14ac:dyDescent="0.2">
      <c r="B59" s="1148"/>
      <c r="C59" s="1149"/>
      <c r="D59" s="1155" t="s">
        <v>26</v>
      </c>
      <c r="E59" s="1156"/>
      <c r="F59" s="1156"/>
      <c r="G59" s="1156"/>
      <c r="H59" s="1156"/>
      <c r="I59" s="1156"/>
      <c r="J59" s="1157"/>
      <c r="K59" s="84" t="s">
        <v>575</v>
      </c>
      <c r="L59" s="85" t="s">
        <v>574</v>
      </c>
      <c r="M59" s="85" t="s">
        <v>575</v>
      </c>
      <c r="N59" s="85" t="s">
        <v>575</v>
      </c>
      <c r="O59" s="86" t="s">
        <v>577</v>
      </c>
    </row>
    <row r="60" spans="1:21" ht="31.5" customHeight="1" thickBot="1" x14ac:dyDescent="0.25">
      <c r="B60" s="1150"/>
      <c r="C60" s="1151"/>
      <c r="D60" s="1158" t="s">
        <v>27</v>
      </c>
      <c r="E60" s="1159"/>
      <c r="F60" s="1159"/>
      <c r="G60" s="1159"/>
      <c r="H60" s="1159"/>
      <c r="I60" s="1159"/>
      <c r="J60" s="1160"/>
      <c r="K60" s="87" t="s">
        <v>574</v>
      </c>
      <c r="L60" s="88" t="s">
        <v>575</v>
      </c>
      <c r="M60" s="88" t="s">
        <v>575</v>
      </c>
      <c r="N60" s="88" t="s">
        <v>575</v>
      </c>
      <c r="O60" s="89" t="s">
        <v>578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ft/H71v+cRCn+XnZhkWNAnTRaqQTCPh4ba+pjLtZPK3o/ZsRNkTSRoFyGanSl1uULukQwljpqU2gv7bMVoz1Q==" saltValue="s21XLZnDWskuQOa/z+Pq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42">
        <v>16603</v>
      </c>
      <c r="J41" s="343">
        <v>16189</v>
      </c>
      <c r="K41" s="343">
        <v>15616</v>
      </c>
      <c r="L41" s="343">
        <v>14346</v>
      </c>
      <c r="M41" s="344">
        <v>13055</v>
      </c>
    </row>
    <row r="42" spans="2:13" ht="27.75" customHeight="1" x14ac:dyDescent="0.2">
      <c r="B42" s="1171"/>
      <c r="C42" s="1172"/>
      <c r="D42" s="104"/>
      <c r="E42" s="1175" t="s">
        <v>32</v>
      </c>
      <c r="F42" s="1175"/>
      <c r="G42" s="1175"/>
      <c r="H42" s="1176"/>
      <c r="I42" s="345" t="s">
        <v>487</v>
      </c>
      <c r="J42" s="346" t="s">
        <v>487</v>
      </c>
      <c r="K42" s="346" t="s">
        <v>487</v>
      </c>
      <c r="L42" s="346" t="s">
        <v>487</v>
      </c>
      <c r="M42" s="347" t="s">
        <v>487</v>
      </c>
    </row>
    <row r="43" spans="2:13" ht="27.75" customHeight="1" x14ac:dyDescent="0.2">
      <c r="B43" s="1171"/>
      <c r="C43" s="1172"/>
      <c r="D43" s="104"/>
      <c r="E43" s="1175" t="s">
        <v>33</v>
      </c>
      <c r="F43" s="1175"/>
      <c r="G43" s="1175"/>
      <c r="H43" s="1176"/>
      <c r="I43" s="345">
        <v>5693</v>
      </c>
      <c r="J43" s="346">
        <v>5236</v>
      </c>
      <c r="K43" s="346">
        <v>4458</v>
      </c>
      <c r="L43" s="346">
        <v>3677</v>
      </c>
      <c r="M43" s="347">
        <v>3072</v>
      </c>
    </row>
    <row r="44" spans="2:13" ht="27.75" customHeight="1" x14ac:dyDescent="0.2">
      <c r="B44" s="1171"/>
      <c r="C44" s="1172"/>
      <c r="D44" s="104"/>
      <c r="E44" s="1175" t="s">
        <v>34</v>
      </c>
      <c r="F44" s="1175"/>
      <c r="G44" s="1175"/>
      <c r="H44" s="1176"/>
      <c r="I44" s="345">
        <v>674</v>
      </c>
      <c r="J44" s="346">
        <v>619</v>
      </c>
      <c r="K44" s="346">
        <v>697</v>
      </c>
      <c r="L44" s="346">
        <v>681</v>
      </c>
      <c r="M44" s="347">
        <v>634</v>
      </c>
    </row>
    <row r="45" spans="2:13" ht="27.75" customHeight="1" x14ac:dyDescent="0.2">
      <c r="B45" s="1171"/>
      <c r="C45" s="1172"/>
      <c r="D45" s="104"/>
      <c r="E45" s="1175" t="s">
        <v>35</v>
      </c>
      <c r="F45" s="1175"/>
      <c r="G45" s="1175"/>
      <c r="H45" s="1176"/>
      <c r="I45" s="345">
        <v>2428</v>
      </c>
      <c r="J45" s="346">
        <v>2523</v>
      </c>
      <c r="K45" s="346">
        <v>2590</v>
      </c>
      <c r="L45" s="346">
        <v>2713</v>
      </c>
      <c r="M45" s="347">
        <v>2749</v>
      </c>
    </row>
    <row r="46" spans="2:13" ht="27.75" customHeight="1" x14ac:dyDescent="0.2">
      <c r="B46" s="1171"/>
      <c r="C46" s="1172"/>
      <c r="D46" s="105"/>
      <c r="E46" s="1175" t="s">
        <v>36</v>
      </c>
      <c r="F46" s="1175"/>
      <c r="G46" s="1175"/>
      <c r="H46" s="1176"/>
      <c r="I46" s="345" t="s">
        <v>487</v>
      </c>
      <c r="J46" s="346" t="s">
        <v>487</v>
      </c>
      <c r="K46" s="346" t="s">
        <v>487</v>
      </c>
      <c r="L46" s="346" t="s">
        <v>487</v>
      </c>
      <c r="M46" s="347" t="s">
        <v>487</v>
      </c>
    </row>
    <row r="47" spans="2:13" ht="27.75" customHeight="1" x14ac:dyDescent="0.2">
      <c r="B47" s="1171"/>
      <c r="C47" s="1172"/>
      <c r="D47" s="106"/>
      <c r="E47" s="1185" t="s">
        <v>37</v>
      </c>
      <c r="F47" s="1186"/>
      <c r="G47" s="1186"/>
      <c r="H47" s="1187"/>
      <c r="I47" s="345" t="s">
        <v>487</v>
      </c>
      <c r="J47" s="346" t="s">
        <v>487</v>
      </c>
      <c r="K47" s="346" t="s">
        <v>487</v>
      </c>
      <c r="L47" s="346" t="s">
        <v>487</v>
      </c>
      <c r="M47" s="347" t="s">
        <v>487</v>
      </c>
    </row>
    <row r="48" spans="2:13" ht="27.75" customHeight="1" x14ac:dyDescent="0.2">
      <c r="B48" s="1171"/>
      <c r="C48" s="1172"/>
      <c r="D48" s="104"/>
      <c r="E48" s="1175" t="s">
        <v>38</v>
      </c>
      <c r="F48" s="1175"/>
      <c r="G48" s="1175"/>
      <c r="H48" s="1176"/>
      <c r="I48" s="345" t="s">
        <v>487</v>
      </c>
      <c r="J48" s="346" t="s">
        <v>487</v>
      </c>
      <c r="K48" s="346" t="s">
        <v>487</v>
      </c>
      <c r="L48" s="346" t="s">
        <v>487</v>
      </c>
      <c r="M48" s="347" t="s">
        <v>487</v>
      </c>
    </row>
    <row r="49" spans="2:13" ht="27.75" customHeight="1" x14ac:dyDescent="0.2">
      <c r="B49" s="1173"/>
      <c r="C49" s="1174"/>
      <c r="D49" s="104"/>
      <c r="E49" s="1175" t="s">
        <v>39</v>
      </c>
      <c r="F49" s="1175"/>
      <c r="G49" s="1175"/>
      <c r="H49" s="1176"/>
      <c r="I49" s="345" t="s">
        <v>487</v>
      </c>
      <c r="J49" s="346" t="s">
        <v>487</v>
      </c>
      <c r="K49" s="346" t="s">
        <v>487</v>
      </c>
      <c r="L49" s="346" t="s">
        <v>487</v>
      </c>
      <c r="M49" s="347" t="s">
        <v>487</v>
      </c>
    </row>
    <row r="50" spans="2:13" ht="27.75" customHeight="1" x14ac:dyDescent="0.2">
      <c r="B50" s="1169" t="s">
        <v>40</v>
      </c>
      <c r="C50" s="1170"/>
      <c r="D50" s="107"/>
      <c r="E50" s="1175" t="s">
        <v>41</v>
      </c>
      <c r="F50" s="1175"/>
      <c r="G50" s="1175"/>
      <c r="H50" s="1176"/>
      <c r="I50" s="345">
        <v>3529</v>
      </c>
      <c r="J50" s="346">
        <v>3429</v>
      </c>
      <c r="K50" s="346">
        <v>4080</v>
      </c>
      <c r="L50" s="346">
        <v>4489</v>
      </c>
      <c r="M50" s="347">
        <v>4597</v>
      </c>
    </row>
    <row r="51" spans="2:13" ht="27.75" customHeight="1" x14ac:dyDescent="0.2">
      <c r="B51" s="1171"/>
      <c r="C51" s="1172"/>
      <c r="D51" s="104"/>
      <c r="E51" s="1175" t="s">
        <v>42</v>
      </c>
      <c r="F51" s="1175"/>
      <c r="G51" s="1175"/>
      <c r="H51" s="1176"/>
      <c r="I51" s="345" t="s">
        <v>487</v>
      </c>
      <c r="J51" s="346" t="s">
        <v>487</v>
      </c>
      <c r="K51" s="346" t="s">
        <v>487</v>
      </c>
      <c r="L51" s="346" t="s">
        <v>487</v>
      </c>
      <c r="M51" s="347" t="s">
        <v>487</v>
      </c>
    </row>
    <row r="52" spans="2:13" ht="27.75" customHeight="1" x14ac:dyDescent="0.2">
      <c r="B52" s="1173"/>
      <c r="C52" s="1174"/>
      <c r="D52" s="104"/>
      <c r="E52" s="1175" t="s">
        <v>43</v>
      </c>
      <c r="F52" s="1175"/>
      <c r="G52" s="1175"/>
      <c r="H52" s="1176"/>
      <c r="I52" s="345">
        <v>14516</v>
      </c>
      <c r="J52" s="346">
        <v>14072</v>
      </c>
      <c r="K52" s="346">
        <v>13558</v>
      </c>
      <c r="L52" s="346">
        <v>12702</v>
      </c>
      <c r="M52" s="347">
        <v>11820</v>
      </c>
    </row>
    <row r="53" spans="2:13" ht="27.75" customHeight="1" thickBot="1" x14ac:dyDescent="0.25">
      <c r="B53" s="1177" t="s">
        <v>19</v>
      </c>
      <c r="C53" s="1178"/>
      <c r="D53" s="108"/>
      <c r="E53" s="1179" t="s">
        <v>44</v>
      </c>
      <c r="F53" s="1179"/>
      <c r="G53" s="1179"/>
      <c r="H53" s="1180"/>
      <c r="I53" s="348">
        <v>7353</v>
      </c>
      <c r="J53" s="349">
        <v>7067</v>
      </c>
      <c r="K53" s="349">
        <v>5723</v>
      </c>
      <c r="L53" s="349">
        <v>4225</v>
      </c>
      <c r="M53" s="350">
        <v>3093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7dBQzLLU/EgP/YahYDov/jeW1a0N6clC4+DQQxfnJAussOrWiySieVao1l5AbzZmo0O+b0/YvkYFb6K4yhI/Aw==" saltValue="g3jIENg2Qr0YC9zoS7QH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120">
        <v>1445</v>
      </c>
      <c r="G55" s="120">
        <v>1538</v>
      </c>
      <c r="H55" s="121">
        <v>1606</v>
      </c>
    </row>
    <row r="56" spans="2:8" ht="52.5" customHeight="1" x14ac:dyDescent="0.2">
      <c r="B56" s="122"/>
      <c r="C56" s="1198" t="s">
        <v>47</v>
      </c>
      <c r="D56" s="1198"/>
      <c r="E56" s="1199"/>
      <c r="F56" s="123">
        <v>454</v>
      </c>
      <c r="G56" s="123">
        <v>700</v>
      </c>
      <c r="H56" s="124">
        <v>700</v>
      </c>
    </row>
    <row r="57" spans="2:8" ht="53.25" customHeight="1" x14ac:dyDescent="0.2">
      <c r="B57" s="122"/>
      <c r="C57" s="1200" t="s">
        <v>48</v>
      </c>
      <c r="D57" s="1200"/>
      <c r="E57" s="1201"/>
      <c r="F57" s="125">
        <v>1460</v>
      </c>
      <c r="G57" s="125">
        <v>1426</v>
      </c>
      <c r="H57" s="126">
        <v>1360</v>
      </c>
    </row>
    <row r="58" spans="2:8" ht="45.75" customHeight="1" x14ac:dyDescent="0.2">
      <c r="B58" s="127"/>
      <c r="C58" s="1188" t="s">
        <v>562</v>
      </c>
      <c r="D58" s="1189"/>
      <c r="E58" s="1190"/>
      <c r="F58" s="128">
        <v>949</v>
      </c>
      <c r="G58" s="128">
        <v>950</v>
      </c>
      <c r="H58" s="129">
        <v>947</v>
      </c>
    </row>
    <row r="59" spans="2:8" ht="45.75" customHeight="1" x14ac:dyDescent="0.2">
      <c r="B59" s="127"/>
      <c r="C59" s="1188" t="s">
        <v>563</v>
      </c>
      <c r="D59" s="1189"/>
      <c r="E59" s="1190"/>
      <c r="F59" s="128">
        <v>282</v>
      </c>
      <c r="G59" s="128">
        <v>264</v>
      </c>
      <c r="H59" s="129">
        <v>238</v>
      </c>
    </row>
    <row r="60" spans="2:8" ht="45.75" customHeight="1" x14ac:dyDescent="0.2">
      <c r="B60" s="127"/>
      <c r="C60" s="1188" t="s">
        <v>564</v>
      </c>
      <c r="D60" s="1189"/>
      <c r="E60" s="1190"/>
      <c r="F60" s="128">
        <v>211</v>
      </c>
      <c r="G60" s="128">
        <v>188</v>
      </c>
      <c r="H60" s="129">
        <v>151</v>
      </c>
    </row>
    <row r="61" spans="2:8" ht="45.75" customHeight="1" x14ac:dyDescent="0.2">
      <c r="B61" s="127"/>
      <c r="C61" s="1188" t="s">
        <v>565</v>
      </c>
      <c r="D61" s="1189"/>
      <c r="E61" s="1190"/>
      <c r="F61" s="128">
        <v>14</v>
      </c>
      <c r="G61" s="128">
        <v>20</v>
      </c>
      <c r="H61" s="129">
        <v>20</v>
      </c>
    </row>
    <row r="62" spans="2:8" ht="45.75" customHeight="1" thickBot="1" x14ac:dyDescent="0.25">
      <c r="B62" s="130"/>
      <c r="C62" s="1191" t="s">
        <v>566</v>
      </c>
      <c r="D62" s="1192"/>
      <c r="E62" s="1193"/>
      <c r="F62" s="131">
        <v>4</v>
      </c>
      <c r="G62" s="131">
        <v>4</v>
      </c>
      <c r="H62" s="132">
        <v>4</v>
      </c>
    </row>
    <row r="63" spans="2:8" ht="52.5" customHeight="1" thickBot="1" x14ac:dyDescent="0.25">
      <c r="B63" s="133"/>
      <c r="C63" s="1194" t="s">
        <v>49</v>
      </c>
      <c r="D63" s="1194"/>
      <c r="E63" s="1195"/>
      <c r="F63" s="134">
        <v>3358</v>
      </c>
      <c r="G63" s="134">
        <v>3664</v>
      </c>
      <c r="H63" s="135">
        <v>3667</v>
      </c>
    </row>
    <row r="64" spans="2:8" ht="13.2" x14ac:dyDescent="0.2"/>
  </sheetData>
  <sheetProtection algorithmName="SHA-512" hashValue="RNEhjLF4rl2SnycRuiWXpJSzrqfomIwhFq3XOdGKCODcNS6gqjN5W1+UCKUDFbbtL6DSzVd0udegesR/6Jesiw==" saltValue="R99JJ3Rpqb2c3qBdnb6w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2ABB2-3799-4126-AD67-7485931AD6D6}">
  <sheetPr>
    <pageSetUpPr fitToPage="1"/>
  </sheetPr>
  <dimension ref="A1:DE85"/>
  <sheetViews>
    <sheetView showGridLines="0" topLeftCell="A44"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579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580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581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582</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583</v>
      </c>
      <c r="AO51" s="1230"/>
      <c r="AP51" s="1230"/>
      <c r="AQ51" s="1230"/>
      <c r="AR51" s="1230"/>
      <c r="AS51" s="1230"/>
      <c r="AT51" s="1230"/>
      <c r="AU51" s="1230"/>
      <c r="AV51" s="1230"/>
      <c r="AW51" s="1230"/>
      <c r="AX51" s="1230"/>
      <c r="AY51" s="1230"/>
      <c r="AZ51" s="1230"/>
      <c r="BA51" s="1230"/>
      <c r="BB51" s="1230" t="s">
        <v>584</v>
      </c>
      <c r="BC51" s="1230"/>
      <c r="BD51" s="1230"/>
      <c r="BE51" s="1230"/>
      <c r="BF51" s="1230"/>
      <c r="BG51" s="1230"/>
      <c r="BH51" s="1230"/>
      <c r="BI51" s="1230"/>
      <c r="BJ51" s="1230"/>
      <c r="BK51" s="1230"/>
      <c r="BL51" s="1230"/>
      <c r="BM51" s="1230"/>
      <c r="BN51" s="1230"/>
      <c r="BO51" s="1230"/>
      <c r="BP51" s="1231">
        <v>86.1</v>
      </c>
      <c r="BQ51" s="1231"/>
      <c r="BR51" s="1231"/>
      <c r="BS51" s="1231"/>
      <c r="BT51" s="1231"/>
      <c r="BU51" s="1231"/>
      <c r="BV51" s="1231"/>
      <c r="BW51" s="1231"/>
      <c r="BX51" s="1231">
        <v>79</v>
      </c>
      <c r="BY51" s="1231"/>
      <c r="BZ51" s="1231"/>
      <c r="CA51" s="1231"/>
      <c r="CB51" s="1231"/>
      <c r="CC51" s="1231"/>
      <c r="CD51" s="1231"/>
      <c r="CE51" s="1231"/>
      <c r="CF51" s="1231">
        <v>60.4</v>
      </c>
      <c r="CG51" s="1231"/>
      <c r="CH51" s="1231"/>
      <c r="CI51" s="1231"/>
      <c r="CJ51" s="1231"/>
      <c r="CK51" s="1231"/>
      <c r="CL51" s="1231"/>
      <c r="CM51" s="1231"/>
      <c r="CN51" s="1231">
        <v>45.2</v>
      </c>
      <c r="CO51" s="1231"/>
      <c r="CP51" s="1231"/>
      <c r="CQ51" s="1231"/>
      <c r="CR51" s="1231"/>
      <c r="CS51" s="1231"/>
      <c r="CT51" s="1231"/>
      <c r="CU51" s="1231"/>
      <c r="CV51" s="1231">
        <v>32.700000000000003</v>
      </c>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585</v>
      </c>
      <c r="BC53" s="1230"/>
      <c r="BD53" s="1230"/>
      <c r="BE53" s="1230"/>
      <c r="BF53" s="1230"/>
      <c r="BG53" s="1230"/>
      <c r="BH53" s="1230"/>
      <c r="BI53" s="1230"/>
      <c r="BJ53" s="1230"/>
      <c r="BK53" s="1230"/>
      <c r="BL53" s="1230"/>
      <c r="BM53" s="1230"/>
      <c r="BN53" s="1230"/>
      <c r="BO53" s="1230"/>
      <c r="BP53" s="1231">
        <v>53.5</v>
      </c>
      <c r="BQ53" s="1231"/>
      <c r="BR53" s="1231"/>
      <c r="BS53" s="1231"/>
      <c r="BT53" s="1231"/>
      <c r="BU53" s="1231"/>
      <c r="BV53" s="1231"/>
      <c r="BW53" s="1231"/>
      <c r="BX53" s="1231">
        <v>55</v>
      </c>
      <c r="BY53" s="1231"/>
      <c r="BZ53" s="1231"/>
      <c r="CA53" s="1231"/>
      <c r="CB53" s="1231"/>
      <c r="CC53" s="1231"/>
      <c r="CD53" s="1231"/>
      <c r="CE53" s="1231"/>
      <c r="CF53" s="1231">
        <v>56.9</v>
      </c>
      <c r="CG53" s="1231"/>
      <c r="CH53" s="1231"/>
      <c r="CI53" s="1231"/>
      <c r="CJ53" s="1231"/>
      <c r="CK53" s="1231"/>
      <c r="CL53" s="1231"/>
      <c r="CM53" s="1231"/>
      <c r="CN53" s="1231">
        <v>58.1</v>
      </c>
      <c r="CO53" s="1231"/>
      <c r="CP53" s="1231"/>
      <c r="CQ53" s="1231"/>
      <c r="CR53" s="1231"/>
      <c r="CS53" s="1231"/>
      <c r="CT53" s="1231"/>
      <c r="CU53" s="1231"/>
      <c r="CV53" s="1231">
        <v>60.1</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586</v>
      </c>
      <c r="AO55" s="1226"/>
      <c r="AP55" s="1226"/>
      <c r="AQ55" s="1226"/>
      <c r="AR55" s="1226"/>
      <c r="AS55" s="1226"/>
      <c r="AT55" s="1226"/>
      <c r="AU55" s="1226"/>
      <c r="AV55" s="1226"/>
      <c r="AW55" s="1226"/>
      <c r="AX55" s="1226"/>
      <c r="AY55" s="1226"/>
      <c r="AZ55" s="1226"/>
      <c r="BA55" s="1226"/>
      <c r="BB55" s="1230" t="s">
        <v>584</v>
      </c>
      <c r="BC55" s="1230"/>
      <c r="BD55" s="1230"/>
      <c r="BE55" s="1230"/>
      <c r="BF55" s="1230"/>
      <c r="BG55" s="1230"/>
      <c r="BH55" s="1230"/>
      <c r="BI55" s="1230"/>
      <c r="BJ55" s="1230"/>
      <c r="BK55" s="1230"/>
      <c r="BL55" s="1230"/>
      <c r="BM55" s="1230"/>
      <c r="BN55" s="1230"/>
      <c r="BO55" s="1230"/>
      <c r="BP55" s="1231">
        <v>49.1</v>
      </c>
      <c r="BQ55" s="1231"/>
      <c r="BR55" s="1231"/>
      <c r="BS55" s="1231"/>
      <c r="BT55" s="1231"/>
      <c r="BU55" s="1231"/>
      <c r="BV55" s="1231"/>
      <c r="BW55" s="1231"/>
      <c r="BX55" s="1231">
        <v>41.5</v>
      </c>
      <c r="BY55" s="1231"/>
      <c r="BZ55" s="1231"/>
      <c r="CA55" s="1231"/>
      <c r="CB55" s="1231"/>
      <c r="CC55" s="1231"/>
      <c r="CD55" s="1231"/>
      <c r="CE55" s="1231"/>
      <c r="CF55" s="1231">
        <v>23</v>
      </c>
      <c r="CG55" s="1231"/>
      <c r="CH55" s="1231"/>
      <c r="CI55" s="1231"/>
      <c r="CJ55" s="1231"/>
      <c r="CK55" s="1231"/>
      <c r="CL55" s="1231"/>
      <c r="CM55" s="1231"/>
      <c r="CN55" s="1231">
        <v>15.5</v>
      </c>
      <c r="CO55" s="1231"/>
      <c r="CP55" s="1231"/>
      <c r="CQ55" s="1231"/>
      <c r="CR55" s="1231"/>
      <c r="CS55" s="1231"/>
      <c r="CT55" s="1231"/>
      <c r="CU55" s="1231"/>
      <c r="CV55" s="1231">
        <v>13</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585</v>
      </c>
      <c r="BC57" s="1230"/>
      <c r="BD57" s="1230"/>
      <c r="BE57" s="1230"/>
      <c r="BF57" s="1230"/>
      <c r="BG57" s="1230"/>
      <c r="BH57" s="1230"/>
      <c r="BI57" s="1230"/>
      <c r="BJ57" s="1230"/>
      <c r="BK57" s="1230"/>
      <c r="BL57" s="1230"/>
      <c r="BM57" s="1230"/>
      <c r="BN57" s="1230"/>
      <c r="BO57" s="1230"/>
      <c r="BP57" s="1231">
        <v>61</v>
      </c>
      <c r="BQ57" s="1231"/>
      <c r="BR57" s="1231"/>
      <c r="BS57" s="1231"/>
      <c r="BT57" s="1231"/>
      <c r="BU57" s="1231"/>
      <c r="BV57" s="1231"/>
      <c r="BW57" s="1231"/>
      <c r="BX57" s="1231">
        <v>61.7</v>
      </c>
      <c r="BY57" s="1231"/>
      <c r="BZ57" s="1231"/>
      <c r="CA57" s="1231"/>
      <c r="CB57" s="1231"/>
      <c r="CC57" s="1231"/>
      <c r="CD57" s="1231"/>
      <c r="CE57" s="1231"/>
      <c r="CF57" s="1231">
        <v>62.8</v>
      </c>
      <c r="CG57" s="1231"/>
      <c r="CH57" s="1231"/>
      <c r="CI57" s="1231"/>
      <c r="CJ57" s="1231"/>
      <c r="CK57" s="1231"/>
      <c r="CL57" s="1231"/>
      <c r="CM57" s="1231"/>
      <c r="CN57" s="1231">
        <v>64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587</v>
      </c>
    </row>
    <row r="64" spans="1:109" ht="13.2" x14ac:dyDescent="0.2">
      <c r="B64" s="259"/>
      <c r="G64" s="1208"/>
      <c r="I64" s="1240"/>
      <c r="J64" s="1240"/>
      <c r="K64" s="1240"/>
      <c r="L64" s="1240"/>
      <c r="M64" s="1240"/>
      <c r="N64" s="1241"/>
      <c r="AM64" s="1208"/>
      <c r="AN64" s="1208" t="s">
        <v>580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588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582</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583</v>
      </c>
      <c r="AO73" s="1230"/>
      <c r="AP73" s="1230"/>
      <c r="AQ73" s="1230"/>
      <c r="AR73" s="1230"/>
      <c r="AS73" s="1230"/>
      <c r="AT73" s="1230"/>
      <c r="AU73" s="1230"/>
      <c r="AV73" s="1230"/>
      <c r="AW73" s="1230"/>
      <c r="AX73" s="1230"/>
      <c r="AY73" s="1230"/>
      <c r="AZ73" s="1230"/>
      <c r="BA73" s="1230"/>
      <c r="BB73" s="1230" t="s">
        <v>584</v>
      </c>
      <c r="BC73" s="1230"/>
      <c r="BD73" s="1230"/>
      <c r="BE73" s="1230"/>
      <c r="BF73" s="1230"/>
      <c r="BG73" s="1230"/>
      <c r="BH73" s="1230"/>
      <c r="BI73" s="1230"/>
      <c r="BJ73" s="1230"/>
      <c r="BK73" s="1230"/>
      <c r="BL73" s="1230"/>
      <c r="BM73" s="1230"/>
      <c r="BN73" s="1230"/>
      <c r="BO73" s="1230"/>
      <c r="BP73" s="1231">
        <v>86.1</v>
      </c>
      <c r="BQ73" s="1231"/>
      <c r="BR73" s="1231"/>
      <c r="BS73" s="1231"/>
      <c r="BT73" s="1231"/>
      <c r="BU73" s="1231"/>
      <c r="BV73" s="1231"/>
      <c r="BW73" s="1231"/>
      <c r="BX73" s="1231">
        <v>79</v>
      </c>
      <c r="BY73" s="1231"/>
      <c r="BZ73" s="1231"/>
      <c r="CA73" s="1231"/>
      <c r="CB73" s="1231"/>
      <c r="CC73" s="1231"/>
      <c r="CD73" s="1231"/>
      <c r="CE73" s="1231"/>
      <c r="CF73" s="1231">
        <v>60.4</v>
      </c>
      <c r="CG73" s="1231"/>
      <c r="CH73" s="1231"/>
      <c r="CI73" s="1231"/>
      <c r="CJ73" s="1231"/>
      <c r="CK73" s="1231"/>
      <c r="CL73" s="1231"/>
      <c r="CM73" s="1231"/>
      <c r="CN73" s="1231">
        <v>45.2</v>
      </c>
      <c r="CO73" s="1231"/>
      <c r="CP73" s="1231"/>
      <c r="CQ73" s="1231"/>
      <c r="CR73" s="1231"/>
      <c r="CS73" s="1231"/>
      <c r="CT73" s="1231"/>
      <c r="CU73" s="1231"/>
      <c r="CV73" s="1231">
        <v>32.700000000000003</v>
      </c>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589</v>
      </c>
      <c r="BC75" s="1230"/>
      <c r="BD75" s="1230"/>
      <c r="BE75" s="1230"/>
      <c r="BF75" s="1230"/>
      <c r="BG75" s="1230"/>
      <c r="BH75" s="1230"/>
      <c r="BI75" s="1230"/>
      <c r="BJ75" s="1230"/>
      <c r="BK75" s="1230"/>
      <c r="BL75" s="1230"/>
      <c r="BM75" s="1230"/>
      <c r="BN75" s="1230"/>
      <c r="BO75" s="1230"/>
      <c r="BP75" s="1231">
        <v>8.1999999999999993</v>
      </c>
      <c r="BQ75" s="1231"/>
      <c r="BR75" s="1231"/>
      <c r="BS75" s="1231"/>
      <c r="BT75" s="1231"/>
      <c r="BU75" s="1231"/>
      <c r="BV75" s="1231"/>
      <c r="BW75" s="1231"/>
      <c r="BX75" s="1231">
        <v>8.6</v>
      </c>
      <c r="BY75" s="1231"/>
      <c r="BZ75" s="1231"/>
      <c r="CA75" s="1231"/>
      <c r="CB75" s="1231"/>
      <c r="CC75" s="1231"/>
      <c r="CD75" s="1231"/>
      <c r="CE75" s="1231"/>
      <c r="CF75" s="1231">
        <v>8.9</v>
      </c>
      <c r="CG75" s="1231"/>
      <c r="CH75" s="1231"/>
      <c r="CI75" s="1231"/>
      <c r="CJ75" s="1231"/>
      <c r="CK75" s="1231"/>
      <c r="CL75" s="1231"/>
      <c r="CM75" s="1231"/>
      <c r="CN75" s="1231">
        <v>9.1</v>
      </c>
      <c r="CO75" s="1231"/>
      <c r="CP75" s="1231"/>
      <c r="CQ75" s="1231"/>
      <c r="CR75" s="1231"/>
      <c r="CS75" s="1231"/>
      <c r="CT75" s="1231"/>
      <c r="CU75" s="1231"/>
      <c r="CV75" s="1231">
        <v>9.3000000000000007</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586</v>
      </c>
      <c r="AO77" s="1226"/>
      <c r="AP77" s="1226"/>
      <c r="AQ77" s="1226"/>
      <c r="AR77" s="1226"/>
      <c r="AS77" s="1226"/>
      <c r="AT77" s="1226"/>
      <c r="AU77" s="1226"/>
      <c r="AV77" s="1226"/>
      <c r="AW77" s="1226"/>
      <c r="AX77" s="1226"/>
      <c r="AY77" s="1226"/>
      <c r="AZ77" s="1226"/>
      <c r="BA77" s="1226"/>
      <c r="BB77" s="1230" t="s">
        <v>584</v>
      </c>
      <c r="BC77" s="1230"/>
      <c r="BD77" s="1230"/>
      <c r="BE77" s="1230"/>
      <c r="BF77" s="1230"/>
      <c r="BG77" s="1230"/>
      <c r="BH77" s="1230"/>
      <c r="BI77" s="1230"/>
      <c r="BJ77" s="1230"/>
      <c r="BK77" s="1230"/>
      <c r="BL77" s="1230"/>
      <c r="BM77" s="1230"/>
      <c r="BN77" s="1230"/>
      <c r="BO77" s="1230"/>
      <c r="BP77" s="1231">
        <v>49.1</v>
      </c>
      <c r="BQ77" s="1231"/>
      <c r="BR77" s="1231"/>
      <c r="BS77" s="1231"/>
      <c r="BT77" s="1231"/>
      <c r="BU77" s="1231"/>
      <c r="BV77" s="1231"/>
      <c r="BW77" s="1231"/>
      <c r="BX77" s="1231">
        <v>41.5</v>
      </c>
      <c r="BY77" s="1231"/>
      <c r="BZ77" s="1231"/>
      <c r="CA77" s="1231"/>
      <c r="CB77" s="1231"/>
      <c r="CC77" s="1231"/>
      <c r="CD77" s="1231"/>
      <c r="CE77" s="1231"/>
      <c r="CF77" s="1231">
        <v>23</v>
      </c>
      <c r="CG77" s="1231"/>
      <c r="CH77" s="1231"/>
      <c r="CI77" s="1231"/>
      <c r="CJ77" s="1231"/>
      <c r="CK77" s="1231"/>
      <c r="CL77" s="1231"/>
      <c r="CM77" s="1231"/>
      <c r="CN77" s="1231">
        <v>15.5</v>
      </c>
      <c r="CO77" s="1231"/>
      <c r="CP77" s="1231"/>
      <c r="CQ77" s="1231"/>
      <c r="CR77" s="1231"/>
      <c r="CS77" s="1231"/>
      <c r="CT77" s="1231"/>
      <c r="CU77" s="1231"/>
      <c r="CV77" s="1231">
        <v>13</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589</v>
      </c>
      <c r="BC79" s="1230"/>
      <c r="BD79" s="1230"/>
      <c r="BE79" s="1230"/>
      <c r="BF79" s="1230"/>
      <c r="BG79" s="1230"/>
      <c r="BH79" s="1230"/>
      <c r="BI79" s="1230"/>
      <c r="BJ79" s="1230"/>
      <c r="BK79" s="1230"/>
      <c r="BL79" s="1230"/>
      <c r="BM79" s="1230"/>
      <c r="BN79" s="1230"/>
      <c r="BO79" s="1230"/>
      <c r="BP79" s="1231">
        <v>9.5</v>
      </c>
      <c r="BQ79" s="1231"/>
      <c r="BR79" s="1231"/>
      <c r="BS79" s="1231"/>
      <c r="BT79" s="1231"/>
      <c r="BU79" s="1231"/>
      <c r="BV79" s="1231"/>
      <c r="BW79" s="1231"/>
      <c r="BX79" s="1231">
        <v>9.1999999999999993</v>
      </c>
      <c r="BY79" s="1231"/>
      <c r="BZ79" s="1231"/>
      <c r="CA79" s="1231"/>
      <c r="CB79" s="1231"/>
      <c r="CC79" s="1231"/>
      <c r="CD79" s="1231"/>
      <c r="CE79" s="1231"/>
      <c r="CF79" s="1231">
        <v>8.1999999999999993</v>
      </c>
      <c r="CG79" s="1231"/>
      <c r="CH79" s="1231"/>
      <c r="CI79" s="1231"/>
      <c r="CJ79" s="1231"/>
      <c r="CK79" s="1231"/>
      <c r="CL79" s="1231"/>
      <c r="CM79" s="1231"/>
      <c r="CN79" s="1231">
        <v>8</v>
      </c>
      <c r="CO79" s="1231"/>
      <c r="CP79" s="1231"/>
      <c r="CQ79" s="1231"/>
      <c r="CR79" s="1231"/>
      <c r="CS79" s="1231"/>
      <c r="CT79" s="1231"/>
      <c r="CU79" s="1231"/>
      <c r="CV79" s="1231">
        <v>8.1999999999999993</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l8p1cj0mrl/JC613XrP+HS9lmPOpFyjG3eKOOs8XL8BMmJBh0giethiW6QNxfS2qasjUWZCPXVWdwqAzcSsXWQ==" saltValue="kyyyI557xWVutG73YtcZx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75FF6-D9ED-4F3B-98F1-F2A568600C6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nrWYt1uzRezO5g5gsNNV/EmjE2MBQS0roKwLzdAgOTgZZ6JBlSpnTIDsUmhJNkGydsS5l0l+VYpohAJWIFoo9A==" saltValue="49HW1rwYuY52GvOAA0Fxs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8CB29-2EB3-434E-BA0B-D69AF50F431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NmhEiBp0BBCDLr1qjBZbk8tk97j2h13uC77Sk8Fd7W8cvfk5dCOuWnruh3NrlXPQc+rR82nfazQIK1wQQLnaug==" saltValue="Bobfy13C6kxryqRHLwiVT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29257</v>
      </c>
      <c r="E3" s="154"/>
      <c r="F3" s="155">
        <v>94081</v>
      </c>
      <c r="G3" s="156"/>
      <c r="H3" s="157"/>
    </row>
    <row r="4" spans="1:8" x14ac:dyDescent="0.2">
      <c r="A4" s="158"/>
      <c r="B4" s="159"/>
      <c r="C4" s="160"/>
      <c r="D4" s="161">
        <v>15282</v>
      </c>
      <c r="E4" s="162"/>
      <c r="F4" s="163">
        <v>48949</v>
      </c>
      <c r="G4" s="164"/>
      <c r="H4" s="165"/>
    </row>
    <row r="5" spans="1:8" x14ac:dyDescent="0.2">
      <c r="A5" s="146" t="s">
        <v>519</v>
      </c>
      <c r="B5" s="151"/>
      <c r="C5" s="152"/>
      <c r="D5" s="153">
        <v>20282</v>
      </c>
      <c r="E5" s="154"/>
      <c r="F5" s="155">
        <v>92632</v>
      </c>
      <c r="G5" s="156"/>
      <c r="H5" s="157"/>
    </row>
    <row r="6" spans="1:8" x14ac:dyDescent="0.2">
      <c r="A6" s="158"/>
      <c r="B6" s="159"/>
      <c r="C6" s="160"/>
      <c r="D6" s="161">
        <v>10493</v>
      </c>
      <c r="E6" s="162"/>
      <c r="F6" s="163">
        <v>47978</v>
      </c>
      <c r="G6" s="164"/>
      <c r="H6" s="165"/>
    </row>
    <row r="7" spans="1:8" x14ac:dyDescent="0.2">
      <c r="A7" s="146" t="s">
        <v>520</v>
      </c>
      <c r="B7" s="151"/>
      <c r="C7" s="152"/>
      <c r="D7" s="153">
        <v>8725</v>
      </c>
      <c r="E7" s="154"/>
      <c r="F7" s="155">
        <v>71279</v>
      </c>
      <c r="G7" s="156"/>
      <c r="H7" s="157"/>
    </row>
    <row r="8" spans="1:8" x14ac:dyDescent="0.2">
      <c r="A8" s="158"/>
      <c r="B8" s="159"/>
      <c r="C8" s="160"/>
      <c r="D8" s="161">
        <v>7625</v>
      </c>
      <c r="E8" s="162"/>
      <c r="F8" s="163">
        <v>36731</v>
      </c>
      <c r="G8" s="164"/>
      <c r="H8" s="165"/>
    </row>
    <row r="9" spans="1:8" x14ac:dyDescent="0.2">
      <c r="A9" s="146" t="s">
        <v>521</v>
      </c>
      <c r="B9" s="151"/>
      <c r="C9" s="152"/>
      <c r="D9" s="153">
        <v>7913</v>
      </c>
      <c r="E9" s="154"/>
      <c r="F9" s="155">
        <v>74994</v>
      </c>
      <c r="G9" s="156"/>
      <c r="H9" s="157"/>
    </row>
    <row r="10" spans="1:8" x14ac:dyDescent="0.2">
      <c r="A10" s="158"/>
      <c r="B10" s="159"/>
      <c r="C10" s="160"/>
      <c r="D10" s="161">
        <v>5832</v>
      </c>
      <c r="E10" s="162"/>
      <c r="F10" s="163">
        <v>36188</v>
      </c>
      <c r="G10" s="164"/>
      <c r="H10" s="165"/>
    </row>
    <row r="11" spans="1:8" x14ac:dyDescent="0.2">
      <c r="A11" s="146" t="s">
        <v>522</v>
      </c>
      <c r="B11" s="151"/>
      <c r="C11" s="152"/>
      <c r="D11" s="153">
        <v>6592</v>
      </c>
      <c r="E11" s="154"/>
      <c r="F11" s="155">
        <v>71849</v>
      </c>
      <c r="G11" s="156"/>
      <c r="H11" s="157"/>
    </row>
    <row r="12" spans="1:8" x14ac:dyDescent="0.2">
      <c r="A12" s="158"/>
      <c r="B12" s="159"/>
      <c r="C12" s="166"/>
      <c r="D12" s="161">
        <v>5864</v>
      </c>
      <c r="E12" s="162"/>
      <c r="F12" s="163">
        <v>36144</v>
      </c>
      <c r="G12" s="164"/>
      <c r="H12" s="165"/>
    </row>
    <row r="13" spans="1:8" x14ac:dyDescent="0.2">
      <c r="A13" s="146"/>
      <c r="B13" s="151"/>
      <c r="C13" s="152"/>
      <c r="D13" s="153">
        <v>14554</v>
      </c>
      <c r="E13" s="154"/>
      <c r="F13" s="155">
        <v>80967</v>
      </c>
      <c r="G13" s="167"/>
      <c r="H13" s="157"/>
    </row>
    <row r="14" spans="1:8" x14ac:dyDescent="0.2">
      <c r="A14" s="158"/>
      <c r="B14" s="159"/>
      <c r="C14" s="160"/>
      <c r="D14" s="161">
        <v>9019</v>
      </c>
      <c r="E14" s="162"/>
      <c r="F14" s="163">
        <v>41198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4.76</v>
      </c>
      <c r="C19" s="168">
        <f>ROUND(VALUE(SUBSTITUTE(実質収支比率等に係る経年分析!G$48,"▲","-")),2)</f>
        <v>6.1</v>
      </c>
      <c r="D19" s="168">
        <f>ROUND(VALUE(SUBSTITUTE(実質収支比率等に係る経年分析!H$48,"▲","-")),2)</f>
        <v>8.2899999999999991</v>
      </c>
      <c r="E19" s="168">
        <f>ROUND(VALUE(SUBSTITUTE(実質収支比率等に係る経年分析!I$48,"▲","-")),2)</f>
        <v>8.01</v>
      </c>
      <c r="F19" s="168">
        <f>ROUND(VALUE(SUBSTITUTE(実質収支比率等に係る経年分析!J$48,"▲","-")),2)</f>
        <v>8.15</v>
      </c>
    </row>
    <row r="20" spans="1:11" x14ac:dyDescent="0.2">
      <c r="A20" s="168" t="s">
        <v>53</v>
      </c>
      <c r="B20" s="168">
        <f>ROUND(VALUE(SUBSTITUTE(実質収支比率等に係る経年分析!F$47,"▲","-")),2)</f>
        <v>11.27</v>
      </c>
      <c r="C20" s="168">
        <f>ROUND(VALUE(SUBSTITUTE(実質収支比率等に係る経年分析!G$47,"▲","-")),2)</f>
        <v>10.85</v>
      </c>
      <c r="D20" s="168">
        <f>ROUND(VALUE(SUBSTITUTE(実質収支比率等に係る経年分析!H$47,"▲","-")),2)</f>
        <v>13.58</v>
      </c>
      <c r="E20" s="168">
        <f>ROUND(VALUE(SUBSTITUTE(実質収支比率等に係る経年分析!I$47,"▲","-")),2)</f>
        <v>14.67</v>
      </c>
      <c r="F20" s="168">
        <f>ROUND(VALUE(SUBSTITUTE(実質収支比率等に係る経年分析!J$47,"▲","-")),2)</f>
        <v>15.22</v>
      </c>
    </row>
    <row r="21" spans="1:11" x14ac:dyDescent="0.2">
      <c r="A21" s="168" t="s">
        <v>54</v>
      </c>
      <c r="B21" s="168">
        <f>IF(ISNUMBER(VALUE(SUBSTITUTE(実質収支比率等に係る経年分析!F$49,"▲","-"))),ROUND(VALUE(SUBSTITUTE(実質収支比率等に係る経年分析!F$49,"▲","-")),2),NA())</f>
        <v>-7.35</v>
      </c>
      <c r="C21" s="168">
        <f>IF(ISNUMBER(VALUE(SUBSTITUTE(実質収支比率等に係る経年分析!G$49,"▲","-"))),ROUND(VALUE(SUBSTITUTE(実質収支比率等に係る経年分析!G$49,"▲","-")),2),NA())</f>
        <v>-0.92</v>
      </c>
      <c r="D21" s="168">
        <f>IF(ISNUMBER(VALUE(SUBSTITUTE(実質収支比率等に係る経年分析!H$49,"▲","-"))),ROUND(VALUE(SUBSTITUTE(実質収支比率等に係る経年分析!H$49,"▲","-")),2),NA())</f>
        <v>2.5099999999999998</v>
      </c>
      <c r="E21" s="168">
        <f>IF(ISNUMBER(VALUE(SUBSTITUTE(実質収支比率等に係る経年分析!I$49,"▲","-"))),ROUND(VALUE(SUBSTITUTE(実質収支比率等に係る経年分析!I$49,"▲","-")),2),NA())</f>
        <v>-3.63</v>
      </c>
      <c r="F21" s="168">
        <f>IF(ISNUMBER(VALUE(SUBSTITUTE(実質収支比率等に係る経年分析!J$49,"▲","-"))),ROUND(VALUE(SUBSTITUTE(実質収支比率等に係る経年分析!J$49,"▲","-")),2),NA())</f>
        <v>-3.13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土地区画整理事業特別会計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0.97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0.46</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1.56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1.82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2.4500000000000002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1.53</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2.52</v>
      </c>
    </row>
    <row r="34" spans="1:16" x14ac:dyDescent="0.2">
      <c r="A34" s="169" t="str">
        <f>IF(連結実質赤字比率に係る赤字・黒字の構成分析!C$36="",NA(),連結実質赤字比率に係る赤字・黒字の構成分析!C$36)</f>
        <v>ガス事業会計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4.09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4.2300000000000004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3.51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3.19</v>
      </c>
    </row>
    <row r="35" spans="1:16" x14ac:dyDescent="0.2">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2.35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3.16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3.87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4.01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3.85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4.75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7.83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8.15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1165</v>
      </c>
      <c r="E42" s="170"/>
      <c r="F42" s="170"/>
      <c r="G42" s="170">
        <f>'実質公債費比率（分子）の構造'!L$52</f>
        <v>1157</v>
      </c>
      <c r="H42" s="170"/>
      <c r="I42" s="170"/>
      <c r="J42" s="170">
        <f>'実質公債費比率（分子）の構造'!M$52</f>
        <v>1170</v>
      </c>
      <c r="K42" s="170"/>
      <c r="L42" s="170"/>
      <c r="M42" s="170">
        <f>'実質公債費比率（分子）の構造'!N$52</f>
        <v>1155</v>
      </c>
      <c r="N42" s="170"/>
      <c r="O42" s="170"/>
      <c r="P42" s="170">
        <f>'実質公債費比率（分子）の構造'!O$52</f>
        <v>1098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6</v>
      </c>
      <c r="C44" s="170"/>
      <c r="D44" s="170"/>
      <c r="E44" s="170">
        <f>'実質公債費比率（分子）の構造'!L$50</f>
        <v>4</v>
      </c>
      <c r="F44" s="170"/>
      <c r="G44" s="170"/>
      <c r="H44" s="170">
        <f>'実質公債費比率（分子）の構造'!M$50</f>
        <v>3</v>
      </c>
      <c r="I44" s="170"/>
      <c r="J44" s="170"/>
      <c r="K44" s="170">
        <f>'実質公債費比率（分子）の構造'!N$50</f>
        <v>1</v>
      </c>
      <c r="L44" s="170"/>
      <c r="M44" s="170"/>
      <c r="N44" s="170">
        <f>'実質公債費比率（分子）の構造'!O$50</f>
        <v>1</v>
      </c>
      <c r="O44" s="170"/>
      <c r="P44" s="170"/>
    </row>
    <row r="45" spans="1:16" x14ac:dyDescent="0.2">
      <c r="A45" s="170" t="s">
        <v>63</v>
      </c>
      <c r="B45" s="170">
        <f>'実質公債費比率（分子）の構造'!K$49</f>
        <v>66</v>
      </c>
      <c r="C45" s="170"/>
      <c r="D45" s="170"/>
      <c r="E45" s="170">
        <f>'実質公債費比率（分子）の構造'!L$49</f>
        <v>83</v>
      </c>
      <c r="F45" s="170"/>
      <c r="G45" s="170"/>
      <c r="H45" s="170">
        <f>'実質公債費比率（分子）の構造'!M$49</f>
        <v>79</v>
      </c>
      <c r="I45" s="170"/>
      <c r="J45" s="170"/>
      <c r="K45" s="170">
        <f>'実質公債費比率（分子）の構造'!N$49</f>
        <v>84</v>
      </c>
      <c r="L45" s="170"/>
      <c r="M45" s="170"/>
      <c r="N45" s="170">
        <f>'実質公債費比率（分子）の構造'!O$49</f>
        <v>77</v>
      </c>
      <c r="O45" s="170"/>
      <c r="P45" s="170"/>
    </row>
    <row r="46" spans="1:16" x14ac:dyDescent="0.2">
      <c r="A46" s="170" t="s">
        <v>64</v>
      </c>
      <c r="B46" s="170">
        <f>'実質公債費比率（分子）の構造'!K$48</f>
        <v>531</v>
      </c>
      <c r="C46" s="170"/>
      <c r="D46" s="170"/>
      <c r="E46" s="170">
        <f>'実質公債費比率（分子）の構造'!L$48</f>
        <v>465</v>
      </c>
      <c r="F46" s="170"/>
      <c r="G46" s="170"/>
      <c r="H46" s="170">
        <f>'実質公債費比率（分子）の構造'!M$48</f>
        <v>397</v>
      </c>
      <c r="I46" s="170"/>
      <c r="J46" s="170"/>
      <c r="K46" s="170">
        <f>'実質公債費比率（分子）の構造'!N$48</f>
        <v>361</v>
      </c>
      <c r="L46" s="170"/>
      <c r="M46" s="170"/>
      <c r="N46" s="170">
        <f>'実質公債費比率（分子）の構造'!O$48</f>
        <v>346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1339</v>
      </c>
      <c r="C49" s="170"/>
      <c r="D49" s="170"/>
      <c r="E49" s="170">
        <f>'実質公債費比率（分子）の構造'!L$45</f>
        <v>1418</v>
      </c>
      <c r="F49" s="170"/>
      <c r="G49" s="170"/>
      <c r="H49" s="170">
        <f>'実質公債費比率（分子）の構造'!M$45</f>
        <v>1500</v>
      </c>
      <c r="I49" s="170"/>
      <c r="J49" s="170"/>
      <c r="K49" s="170">
        <f>'実質公債費比率（分子）の構造'!N$45</f>
        <v>1618</v>
      </c>
      <c r="L49" s="170"/>
      <c r="M49" s="170"/>
      <c r="N49" s="170">
        <f>'実質公債費比率（分子）の構造'!O$45</f>
        <v>1595</v>
      </c>
      <c r="O49" s="170"/>
      <c r="P49" s="170"/>
    </row>
    <row r="50" spans="1:16" x14ac:dyDescent="0.2">
      <c r="A50" s="170" t="s">
        <v>67</v>
      </c>
      <c r="B50" s="170" t="e">
        <f>NA()</f>
        <v>#N/A</v>
      </c>
      <c r="C50" s="170">
        <f>IF(ISNUMBER('実質公債費比率（分子）の構造'!K$53),'実質公債費比率（分子）の構造'!K$53,NA())</f>
        <v>777</v>
      </c>
      <c r="D50" s="170" t="e">
        <f>NA()</f>
        <v>#N/A</v>
      </c>
      <c r="E50" s="170" t="e">
        <f>NA()</f>
        <v>#N/A</v>
      </c>
      <c r="F50" s="170">
        <f>IF(ISNUMBER('実質公債費比率（分子）の構造'!L$53),'実質公債費比率（分子）の構造'!L$53,NA())</f>
        <v>813</v>
      </c>
      <c r="G50" s="170" t="e">
        <f>NA()</f>
        <v>#N/A</v>
      </c>
      <c r="H50" s="170" t="e">
        <f>NA()</f>
        <v>#N/A</v>
      </c>
      <c r="I50" s="170">
        <f>IF(ISNUMBER('実質公債費比率（分子）の構造'!M$53),'実質公債費比率（分子）の構造'!M$53,NA())</f>
        <v>809</v>
      </c>
      <c r="J50" s="170" t="e">
        <f>NA()</f>
        <v>#N/A</v>
      </c>
      <c r="K50" s="170" t="e">
        <f>NA()</f>
        <v>#N/A</v>
      </c>
      <c r="L50" s="170">
        <f>IF(ISNUMBER('実質公債費比率（分子）の構造'!N$53),'実質公債費比率（分子）の構造'!N$53,NA())</f>
        <v>909</v>
      </c>
      <c r="M50" s="170" t="e">
        <f>NA()</f>
        <v>#N/A</v>
      </c>
      <c r="N50" s="170" t="e">
        <f>NA()</f>
        <v>#N/A</v>
      </c>
      <c r="O50" s="170">
        <f>IF(ISNUMBER('実質公債費比率（分子）の構造'!O$53),'実質公債費比率（分子）の構造'!O$53,NA())</f>
        <v>921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14516</v>
      </c>
      <c r="E56" s="169"/>
      <c r="F56" s="169"/>
      <c r="G56" s="169">
        <f>'将来負担比率（分子）の構造'!J$52</f>
        <v>14072</v>
      </c>
      <c r="H56" s="169"/>
      <c r="I56" s="169"/>
      <c r="J56" s="169">
        <f>'将来負担比率（分子）の構造'!K$52</f>
        <v>13558</v>
      </c>
      <c r="K56" s="169"/>
      <c r="L56" s="169"/>
      <c r="M56" s="169">
        <f>'将来負担比率（分子）の構造'!L$52</f>
        <v>12702</v>
      </c>
      <c r="N56" s="169"/>
      <c r="O56" s="169"/>
      <c r="P56" s="169">
        <f>'将来負担比率（分子）の構造'!M$52</f>
        <v>11820</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3529</v>
      </c>
      <c r="E58" s="169"/>
      <c r="F58" s="169"/>
      <c r="G58" s="169">
        <f>'将来負担比率（分子）の構造'!J$50</f>
        <v>3429</v>
      </c>
      <c r="H58" s="169"/>
      <c r="I58" s="169"/>
      <c r="J58" s="169">
        <f>'将来負担比率（分子）の構造'!K$50</f>
        <v>4080</v>
      </c>
      <c r="K58" s="169"/>
      <c r="L58" s="169"/>
      <c r="M58" s="169">
        <f>'将来負担比率（分子）の構造'!L$50</f>
        <v>4489</v>
      </c>
      <c r="N58" s="169"/>
      <c r="O58" s="169"/>
      <c r="P58" s="169">
        <f>'将来負担比率（分子）の構造'!M$50</f>
        <v>4597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2428</v>
      </c>
      <c r="C62" s="169"/>
      <c r="D62" s="169"/>
      <c r="E62" s="169">
        <f>'将来負担比率（分子）の構造'!J$45</f>
        <v>2523</v>
      </c>
      <c r="F62" s="169"/>
      <c r="G62" s="169"/>
      <c r="H62" s="169">
        <f>'将来負担比率（分子）の構造'!K$45</f>
        <v>2590</v>
      </c>
      <c r="I62" s="169"/>
      <c r="J62" s="169"/>
      <c r="K62" s="169">
        <f>'将来負担比率（分子）の構造'!L$45</f>
        <v>2713</v>
      </c>
      <c r="L62" s="169"/>
      <c r="M62" s="169"/>
      <c r="N62" s="169">
        <f>'将来負担比率（分子）の構造'!M$45</f>
        <v>2749</v>
      </c>
      <c r="O62" s="169"/>
      <c r="P62" s="169"/>
    </row>
    <row r="63" spans="1:16" x14ac:dyDescent="0.2">
      <c r="A63" s="169" t="s">
        <v>34</v>
      </c>
      <c r="B63" s="169">
        <f>'将来負担比率（分子）の構造'!I$44</f>
        <v>674</v>
      </c>
      <c r="C63" s="169"/>
      <c r="D63" s="169"/>
      <c r="E63" s="169">
        <f>'将来負担比率（分子）の構造'!J$44</f>
        <v>619</v>
      </c>
      <c r="F63" s="169"/>
      <c r="G63" s="169"/>
      <c r="H63" s="169">
        <f>'将来負担比率（分子）の構造'!K$44</f>
        <v>697</v>
      </c>
      <c r="I63" s="169"/>
      <c r="J63" s="169"/>
      <c r="K63" s="169">
        <f>'将来負担比率（分子）の構造'!L$44</f>
        <v>681</v>
      </c>
      <c r="L63" s="169"/>
      <c r="M63" s="169"/>
      <c r="N63" s="169">
        <f>'将来負担比率（分子）の構造'!M$44</f>
        <v>634</v>
      </c>
      <c r="O63" s="169"/>
      <c r="P63" s="169"/>
    </row>
    <row r="64" spans="1:16" x14ac:dyDescent="0.2">
      <c r="A64" s="169" t="s">
        <v>33</v>
      </c>
      <c r="B64" s="169">
        <f>'将来負担比率（分子）の構造'!I$43</f>
        <v>5693</v>
      </c>
      <c r="C64" s="169"/>
      <c r="D64" s="169"/>
      <c r="E64" s="169">
        <f>'将来負担比率（分子）の構造'!J$43</f>
        <v>5236</v>
      </c>
      <c r="F64" s="169"/>
      <c r="G64" s="169"/>
      <c r="H64" s="169">
        <f>'将来負担比率（分子）の構造'!K$43</f>
        <v>4458</v>
      </c>
      <c r="I64" s="169"/>
      <c r="J64" s="169"/>
      <c r="K64" s="169">
        <f>'将来負担比率（分子）の構造'!L$43</f>
        <v>3677</v>
      </c>
      <c r="L64" s="169"/>
      <c r="M64" s="169"/>
      <c r="N64" s="169">
        <f>'将来負担比率（分子）の構造'!M$43</f>
        <v>3072</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16603</v>
      </c>
      <c r="C66" s="169"/>
      <c r="D66" s="169"/>
      <c r="E66" s="169">
        <f>'将来負担比率（分子）の構造'!J$41</f>
        <v>16189</v>
      </c>
      <c r="F66" s="169"/>
      <c r="G66" s="169"/>
      <c r="H66" s="169">
        <f>'将来負担比率（分子）の構造'!K$41</f>
        <v>15616</v>
      </c>
      <c r="I66" s="169"/>
      <c r="J66" s="169"/>
      <c r="K66" s="169">
        <f>'将来負担比率（分子）の構造'!L$41</f>
        <v>14346</v>
      </c>
      <c r="L66" s="169"/>
      <c r="M66" s="169"/>
      <c r="N66" s="169">
        <f>'将来負担比率（分子）の構造'!M$41</f>
        <v>13055</v>
      </c>
      <c r="O66" s="169"/>
      <c r="P66" s="169"/>
    </row>
    <row r="67" spans="1:16" x14ac:dyDescent="0.2">
      <c r="A67" s="169" t="s">
        <v>71</v>
      </c>
      <c r="B67" s="169" t="e">
        <f>NA()</f>
        <v>#N/A</v>
      </c>
      <c r="C67" s="169">
        <f>IF(ISNUMBER('将来負担比率（分子）の構造'!I$53), IF('将来負担比率（分子）の構造'!I$53 &lt; 0, 0, '将来負担比率（分子）の構造'!I$53), NA())</f>
        <v>7353</v>
      </c>
      <c r="D67" s="169" t="e">
        <f>NA()</f>
        <v>#N/A</v>
      </c>
      <c r="E67" s="169" t="e">
        <f>NA()</f>
        <v>#N/A</v>
      </c>
      <c r="F67" s="169">
        <f>IF(ISNUMBER('将来負担比率（分子）の構造'!J$53), IF('将来負担比率（分子）の構造'!J$53 &lt; 0, 0, '将来負担比率（分子）の構造'!J$53), NA())</f>
        <v>7067</v>
      </c>
      <c r="G67" s="169" t="e">
        <f>NA()</f>
        <v>#N/A</v>
      </c>
      <c r="H67" s="169" t="e">
        <f>NA()</f>
        <v>#N/A</v>
      </c>
      <c r="I67" s="169">
        <f>IF(ISNUMBER('将来負担比率（分子）の構造'!K$53), IF('将来負担比率（分子）の構造'!K$53 &lt; 0, 0, '将来負担比率（分子）の構造'!K$53), NA())</f>
        <v>5723</v>
      </c>
      <c r="J67" s="169" t="e">
        <f>NA()</f>
        <v>#N/A</v>
      </c>
      <c r="K67" s="169" t="e">
        <f>NA()</f>
        <v>#N/A</v>
      </c>
      <c r="L67" s="169">
        <f>IF(ISNUMBER('将来負担比率（分子）の構造'!L$53), IF('将来負担比率（分子）の構造'!L$53 &lt; 0, 0, '将来負担比率（分子）の構造'!L$53), NA())</f>
        <v>4225</v>
      </c>
      <c r="M67" s="169" t="e">
        <f>NA()</f>
        <v>#N/A</v>
      </c>
      <c r="N67" s="169" t="e">
        <f>NA()</f>
        <v>#N/A</v>
      </c>
      <c r="O67" s="169">
        <f>IF(ISNUMBER('将来負担比率（分子）の構造'!M$53), IF('将来負担比率（分子）の構造'!M$53 &lt; 0, 0, '将来負担比率（分子）の構造'!M$53), NA())</f>
        <v>3093</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1445</v>
      </c>
      <c r="C72" s="173">
        <f>基金残高に係る経年分析!G55</f>
        <v>1538</v>
      </c>
      <c r="D72" s="173">
        <f>基金残高に係る経年分析!H55</f>
        <v>1606</v>
      </c>
    </row>
    <row r="73" spans="1:16" x14ac:dyDescent="0.2">
      <c r="A73" s="172" t="s">
        <v>74</v>
      </c>
      <c r="B73" s="173">
        <f>基金残高に係る経年分析!F56</f>
        <v>454</v>
      </c>
      <c r="C73" s="173">
        <f>基金残高に係る経年分析!G56</f>
        <v>700</v>
      </c>
      <c r="D73" s="173">
        <f>基金残高に係る経年分析!H56</f>
        <v>700</v>
      </c>
    </row>
    <row r="74" spans="1:16" x14ac:dyDescent="0.2">
      <c r="A74" s="172" t="s">
        <v>75</v>
      </c>
      <c r="B74" s="173">
        <f>基金残高に係る経年分析!F57</f>
        <v>1460</v>
      </c>
      <c r="C74" s="173">
        <f>基金残高に係る経年分析!G57</f>
        <v>1426</v>
      </c>
      <c r="D74" s="173">
        <f>基金残高に係る経年分析!H57</f>
        <v>1360</v>
      </c>
    </row>
  </sheetData>
  <sheetProtection algorithmName="SHA-512" hashValue="vS14zuyJrVoS5sS4uFEgGX0pj8YKXF6exKP53ZajU6vpVTu7O0oJuueSYNZFCyYJ4IrozpJzYUpl7PlUkPGNjw==" saltValue="Mj3k/o/SQH6INKw8mxkD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5224350</v>
      </c>
      <c r="S5" s="664"/>
      <c r="T5" s="664"/>
      <c r="U5" s="664"/>
      <c r="V5" s="664"/>
      <c r="W5" s="664"/>
      <c r="X5" s="664"/>
      <c r="Y5" s="689"/>
      <c r="Z5" s="702">
        <v>29.4</v>
      </c>
      <c r="AA5" s="702"/>
      <c r="AB5" s="702"/>
      <c r="AC5" s="702"/>
      <c r="AD5" s="703">
        <v>5224350</v>
      </c>
      <c r="AE5" s="703"/>
      <c r="AF5" s="703"/>
      <c r="AG5" s="703"/>
      <c r="AH5" s="703"/>
      <c r="AI5" s="703"/>
      <c r="AJ5" s="703"/>
      <c r="AK5" s="703"/>
      <c r="AL5" s="690">
        <v>49.3</v>
      </c>
      <c r="AM5" s="672"/>
      <c r="AN5" s="672"/>
      <c r="AO5" s="691"/>
      <c r="AP5" s="666" t="s">
        <v>216</v>
      </c>
      <c r="AQ5" s="667"/>
      <c r="AR5" s="667"/>
      <c r="AS5" s="667"/>
      <c r="AT5" s="667"/>
      <c r="AU5" s="667"/>
      <c r="AV5" s="667"/>
      <c r="AW5" s="667"/>
      <c r="AX5" s="667"/>
      <c r="AY5" s="667"/>
      <c r="AZ5" s="667"/>
      <c r="BA5" s="667"/>
      <c r="BB5" s="667"/>
      <c r="BC5" s="667"/>
      <c r="BD5" s="667"/>
      <c r="BE5" s="667"/>
      <c r="BF5" s="668"/>
      <c r="BG5" s="608">
        <v>5224350</v>
      </c>
      <c r="BH5" s="609"/>
      <c r="BI5" s="609"/>
      <c r="BJ5" s="609"/>
      <c r="BK5" s="609"/>
      <c r="BL5" s="609"/>
      <c r="BM5" s="609"/>
      <c r="BN5" s="610"/>
      <c r="BO5" s="646">
        <v>100</v>
      </c>
      <c r="BP5" s="646"/>
      <c r="BQ5" s="646"/>
      <c r="BR5" s="646"/>
      <c r="BS5" s="647" t="s">
        <v>121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188964</v>
      </c>
      <c r="S6" s="609"/>
      <c r="T6" s="609"/>
      <c r="U6" s="609"/>
      <c r="V6" s="609"/>
      <c r="W6" s="609"/>
      <c r="X6" s="609"/>
      <c r="Y6" s="610"/>
      <c r="Z6" s="646">
        <v>1.1000000000000001</v>
      </c>
      <c r="AA6" s="646"/>
      <c r="AB6" s="646"/>
      <c r="AC6" s="646"/>
      <c r="AD6" s="647">
        <v>188964</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5224350</v>
      </c>
      <c r="BH6" s="609"/>
      <c r="BI6" s="609"/>
      <c r="BJ6" s="609"/>
      <c r="BK6" s="609"/>
      <c r="BL6" s="609"/>
      <c r="BM6" s="609"/>
      <c r="BN6" s="610"/>
      <c r="BO6" s="646">
        <v>100</v>
      </c>
      <c r="BP6" s="646"/>
      <c r="BQ6" s="646"/>
      <c r="BR6" s="646"/>
      <c r="BS6" s="647" t="s">
        <v>121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155045</v>
      </c>
      <c r="CS6" s="609"/>
      <c r="CT6" s="609"/>
      <c r="CU6" s="609"/>
      <c r="CV6" s="609"/>
      <c r="CW6" s="609"/>
      <c r="CX6" s="609"/>
      <c r="CY6" s="610"/>
      <c r="CZ6" s="690">
        <v>0.9</v>
      </c>
      <c r="DA6" s="672"/>
      <c r="DB6" s="672"/>
      <c r="DC6" s="692"/>
      <c r="DD6" s="614" t="s">
        <v>121</v>
      </c>
      <c r="DE6" s="609"/>
      <c r="DF6" s="609"/>
      <c r="DG6" s="609"/>
      <c r="DH6" s="609"/>
      <c r="DI6" s="609"/>
      <c r="DJ6" s="609"/>
      <c r="DK6" s="609"/>
      <c r="DL6" s="609"/>
      <c r="DM6" s="609"/>
      <c r="DN6" s="609"/>
      <c r="DO6" s="609"/>
      <c r="DP6" s="610"/>
      <c r="DQ6" s="614">
        <v>155045</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3161</v>
      </c>
      <c r="S7" s="609"/>
      <c r="T7" s="609"/>
      <c r="U7" s="609"/>
      <c r="V7" s="609"/>
      <c r="W7" s="609"/>
      <c r="X7" s="609"/>
      <c r="Y7" s="610"/>
      <c r="Z7" s="646">
        <v>0</v>
      </c>
      <c r="AA7" s="646"/>
      <c r="AB7" s="646"/>
      <c r="AC7" s="646"/>
      <c r="AD7" s="647">
        <v>3161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2732161</v>
      </c>
      <c r="BH7" s="609"/>
      <c r="BI7" s="609"/>
      <c r="BJ7" s="609"/>
      <c r="BK7" s="609"/>
      <c r="BL7" s="609"/>
      <c r="BM7" s="609"/>
      <c r="BN7" s="610"/>
      <c r="BO7" s="646">
        <v>52.3</v>
      </c>
      <c r="BP7" s="646"/>
      <c r="BQ7" s="646"/>
      <c r="BR7" s="646"/>
      <c r="BS7" s="647" t="s">
        <v>121</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1882773</v>
      </c>
      <c r="CS7" s="609"/>
      <c r="CT7" s="609"/>
      <c r="CU7" s="609"/>
      <c r="CV7" s="609"/>
      <c r="CW7" s="609"/>
      <c r="CX7" s="609"/>
      <c r="CY7" s="610"/>
      <c r="CZ7" s="646">
        <v>11.1</v>
      </c>
      <c r="DA7" s="646"/>
      <c r="DB7" s="646"/>
      <c r="DC7" s="646"/>
      <c r="DD7" s="614">
        <v>4088</v>
      </c>
      <c r="DE7" s="609"/>
      <c r="DF7" s="609"/>
      <c r="DG7" s="609"/>
      <c r="DH7" s="609"/>
      <c r="DI7" s="609"/>
      <c r="DJ7" s="609"/>
      <c r="DK7" s="609"/>
      <c r="DL7" s="609"/>
      <c r="DM7" s="609"/>
      <c r="DN7" s="609"/>
      <c r="DO7" s="609"/>
      <c r="DP7" s="610"/>
      <c r="DQ7" s="614">
        <v>1694516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44760</v>
      </c>
      <c r="S8" s="609"/>
      <c r="T8" s="609"/>
      <c r="U8" s="609"/>
      <c r="V8" s="609"/>
      <c r="W8" s="609"/>
      <c r="X8" s="609"/>
      <c r="Y8" s="610"/>
      <c r="Z8" s="646">
        <v>0.3</v>
      </c>
      <c r="AA8" s="646"/>
      <c r="AB8" s="646"/>
      <c r="AC8" s="646"/>
      <c r="AD8" s="647">
        <v>44760</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87872</v>
      </c>
      <c r="BH8" s="609"/>
      <c r="BI8" s="609"/>
      <c r="BJ8" s="609"/>
      <c r="BK8" s="609"/>
      <c r="BL8" s="609"/>
      <c r="BM8" s="609"/>
      <c r="BN8" s="610"/>
      <c r="BO8" s="646">
        <v>1.7</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7276845</v>
      </c>
      <c r="CS8" s="609"/>
      <c r="CT8" s="609"/>
      <c r="CU8" s="609"/>
      <c r="CV8" s="609"/>
      <c r="CW8" s="609"/>
      <c r="CX8" s="609"/>
      <c r="CY8" s="610"/>
      <c r="CZ8" s="646">
        <v>43.1</v>
      </c>
      <c r="DA8" s="646"/>
      <c r="DB8" s="646"/>
      <c r="DC8" s="646"/>
      <c r="DD8" s="614">
        <v>2656</v>
      </c>
      <c r="DE8" s="609"/>
      <c r="DF8" s="609"/>
      <c r="DG8" s="609"/>
      <c r="DH8" s="609"/>
      <c r="DI8" s="609"/>
      <c r="DJ8" s="609"/>
      <c r="DK8" s="609"/>
      <c r="DL8" s="609"/>
      <c r="DM8" s="609"/>
      <c r="DN8" s="609"/>
      <c r="DO8" s="609"/>
      <c r="DP8" s="610"/>
      <c r="DQ8" s="614">
        <v>3893403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53486</v>
      </c>
      <c r="S9" s="609"/>
      <c r="T9" s="609"/>
      <c r="U9" s="609"/>
      <c r="V9" s="609"/>
      <c r="W9" s="609"/>
      <c r="X9" s="609"/>
      <c r="Y9" s="610"/>
      <c r="Z9" s="646">
        <v>0.3</v>
      </c>
      <c r="AA9" s="646"/>
      <c r="AB9" s="646"/>
      <c r="AC9" s="646"/>
      <c r="AD9" s="647">
        <v>53486</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2520355</v>
      </c>
      <c r="BH9" s="609"/>
      <c r="BI9" s="609"/>
      <c r="BJ9" s="609"/>
      <c r="BK9" s="609"/>
      <c r="BL9" s="609"/>
      <c r="BM9" s="609"/>
      <c r="BN9" s="610"/>
      <c r="BO9" s="646">
        <v>48.2</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1834001</v>
      </c>
      <c r="CS9" s="609"/>
      <c r="CT9" s="609"/>
      <c r="CU9" s="609"/>
      <c r="CV9" s="609"/>
      <c r="CW9" s="609"/>
      <c r="CX9" s="609"/>
      <c r="CY9" s="610"/>
      <c r="CZ9" s="646">
        <v>10.9</v>
      </c>
      <c r="DA9" s="646"/>
      <c r="DB9" s="646"/>
      <c r="DC9" s="646"/>
      <c r="DD9" s="614">
        <v>10685</v>
      </c>
      <c r="DE9" s="609"/>
      <c r="DF9" s="609"/>
      <c r="DG9" s="609"/>
      <c r="DH9" s="609"/>
      <c r="DI9" s="609"/>
      <c r="DJ9" s="609"/>
      <c r="DK9" s="609"/>
      <c r="DL9" s="609"/>
      <c r="DM9" s="609"/>
      <c r="DN9" s="609"/>
      <c r="DO9" s="609"/>
      <c r="DP9" s="610"/>
      <c r="DQ9" s="614">
        <v>1576382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78293</v>
      </c>
      <c r="BH10" s="609"/>
      <c r="BI10" s="609"/>
      <c r="BJ10" s="609"/>
      <c r="BK10" s="609"/>
      <c r="BL10" s="609"/>
      <c r="BM10" s="609"/>
      <c r="BN10" s="610"/>
      <c r="BO10" s="646">
        <v>1.5</v>
      </c>
      <c r="BP10" s="646"/>
      <c r="BQ10" s="646"/>
      <c r="BR10" s="646"/>
      <c r="BS10" s="647" t="s">
        <v>121</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1047716</v>
      </c>
      <c r="S11" s="609"/>
      <c r="T11" s="609"/>
      <c r="U11" s="609"/>
      <c r="V11" s="609"/>
      <c r="W11" s="609"/>
      <c r="X11" s="609"/>
      <c r="Y11" s="610"/>
      <c r="Z11" s="611">
        <v>5.9</v>
      </c>
      <c r="AA11" s="612"/>
      <c r="AB11" s="612"/>
      <c r="AC11" s="613"/>
      <c r="AD11" s="614">
        <v>1047716</v>
      </c>
      <c r="AE11" s="609"/>
      <c r="AF11" s="609"/>
      <c r="AG11" s="609"/>
      <c r="AH11" s="609"/>
      <c r="AI11" s="609"/>
      <c r="AJ11" s="609"/>
      <c r="AK11" s="610"/>
      <c r="AL11" s="611">
        <v>9.9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45641</v>
      </c>
      <c r="BH11" s="609"/>
      <c r="BI11" s="609"/>
      <c r="BJ11" s="609"/>
      <c r="BK11" s="609"/>
      <c r="BL11" s="609"/>
      <c r="BM11" s="609"/>
      <c r="BN11" s="610"/>
      <c r="BO11" s="646">
        <v>0.9</v>
      </c>
      <c r="BP11" s="646"/>
      <c r="BQ11" s="646"/>
      <c r="BR11" s="646"/>
      <c r="BS11" s="647" t="s">
        <v>121</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436208</v>
      </c>
      <c r="CS11" s="609"/>
      <c r="CT11" s="609"/>
      <c r="CU11" s="609"/>
      <c r="CV11" s="609"/>
      <c r="CW11" s="609"/>
      <c r="CX11" s="609"/>
      <c r="CY11" s="610"/>
      <c r="CZ11" s="646">
        <v>2.6</v>
      </c>
      <c r="DA11" s="646"/>
      <c r="DB11" s="646"/>
      <c r="DC11" s="646"/>
      <c r="DD11" s="614">
        <v>56984</v>
      </c>
      <c r="DE11" s="609"/>
      <c r="DF11" s="609"/>
      <c r="DG11" s="609"/>
      <c r="DH11" s="609"/>
      <c r="DI11" s="609"/>
      <c r="DJ11" s="609"/>
      <c r="DK11" s="609"/>
      <c r="DL11" s="609"/>
      <c r="DM11" s="609"/>
      <c r="DN11" s="609"/>
      <c r="DO11" s="609"/>
      <c r="DP11" s="610"/>
      <c r="DQ11" s="614">
        <v>337993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38466</v>
      </c>
      <c r="S12" s="609"/>
      <c r="T12" s="609"/>
      <c r="U12" s="609"/>
      <c r="V12" s="609"/>
      <c r="W12" s="609"/>
      <c r="X12" s="609"/>
      <c r="Y12" s="610"/>
      <c r="Z12" s="646">
        <v>0.2</v>
      </c>
      <c r="AA12" s="646"/>
      <c r="AB12" s="646"/>
      <c r="AC12" s="646"/>
      <c r="AD12" s="647">
        <v>38466</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2015091</v>
      </c>
      <c r="BH12" s="609"/>
      <c r="BI12" s="609"/>
      <c r="BJ12" s="609"/>
      <c r="BK12" s="609"/>
      <c r="BL12" s="609"/>
      <c r="BM12" s="609"/>
      <c r="BN12" s="610"/>
      <c r="BO12" s="646">
        <v>38.6</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308622</v>
      </c>
      <c r="CS12" s="609"/>
      <c r="CT12" s="609"/>
      <c r="CU12" s="609"/>
      <c r="CV12" s="609"/>
      <c r="CW12" s="609"/>
      <c r="CX12" s="609"/>
      <c r="CY12" s="610"/>
      <c r="CZ12" s="646">
        <v>1.8</v>
      </c>
      <c r="DA12" s="646"/>
      <c r="DB12" s="646"/>
      <c r="DC12" s="646"/>
      <c r="DD12" s="614">
        <v>4413</v>
      </c>
      <c r="DE12" s="609"/>
      <c r="DF12" s="609"/>
      <c r="DG12" s="609"/>
      <c r="DH12" s="609"/>
      <c r="DI12" s="609"/>
      <c r="DJ12" s="609"/>
      <c r="DK12" s="609"/>
      <c r="DL12" s="609"/>
      <c r="DM12" s="609"/>
      <c r="DN12" s="609"/>
      <c r="DO12" s="609"/>
      <c r="DP12" s="610"/>
      <c r="DQ12" s="614">
        <v>252524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2014694</v>
      </c>
      <c r="BH13" s="609"/>
      <c r="BI13" s="609"/>
      <c r="BJ13" s="609"/>
      <c r="BK13" s="609"/>
      <c r="BL13" s="609"/>
      <c r="BM13" s="609"/>
      <c r="BN13" s="610"/>
      <c r="BO13" s="646">
        <v>38.6</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980529</v>
      </c>
      <c r="CS13" s="609"/>
      <c r="CT13" s="609"/>
      <c r="CU13" s="609"/>
      <c r="CV13" s="609"/>
      <c r="CW13" s="609"/>
      <c r="CX13" s="609"/>
      <c r="CY13" s="610"/>
      <c r="CZ13" s="646">
        <v>5.8</v>
      </c>
      <c r="DA13" s="646"/>
      <c r="DB13" s="646"/>
      <c r="DC13" s="646"/>
      <c r="DD13" s="614">
        <v>135747</v>
      </c>
      <c r="DE13" s="609"/>
      <c r="DF13" s="609"/>
      <c r="DG13" s="609"/>
      <c r="DH13" s="609"/>
      <c r="DI13" s="609"/>
      <c r="DJ13" s="609"/>
      <c r="DK13" s="609"/>
      <c r="DL13" s="609"/>
      <c r="DM13" s="609"/>
      <c r="DN13" s="609"/>
      <c r="DO13" s="609"/>
      <c r="DP13" s="610"/>
      <c r="DQ13" s="614">
        <v>827381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2815</v>
      </c>
      <c r="S14" s="609"/>
      <c r="T14" s="609"/>
      <c r="U14" s="609"/>
      <c r="V14" s="609"/>
      <c r="W14" s="609"/>
      <c r="X14" s="609"/>
      <c r="Y14" s="610"/>
      <c r="Z14" s="646">
        <v>0</v>
      </c>
      <c r="AA14" s="646"/>
      <c r="AB14" s="646"/>
      <c r="AC14" s="646"/>
      <c r="AD14" s="647">
        <v>2815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149413</v>
      </c>
      <c r="BH14" s="609"/>
      <c r="BI14" s="609"/>
      <c r="BJ14" s="609"/>
      <c r="BK14" s="609"/>
      <c r="BL14" s="609"/>
      <c r="BM14" s="609"/>
      <c r="BN14" s="610"/>
      <c r="BO14" s="646">
        <v>2.9</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821626</v>
      </c>
      <c r="CS14" s="609"/>
      <c r="CT14" s="609"/>
      <c r="CU14" s="609"/>
      <c r="CV14" s="609"/>
      <c r="CW14" s="609"/>
      <c r="CX14" s="609"/>
      <c r="CY14" s="610"/>
      <c r="CZ14" s="646">
        <v>4.9000000000000004</v>
      </c>
      <c r="DA14" s="646"/>
      <c r="DB14" s="646"/>
      <c r="DC14" s="646"/>
      <c r="DD14" s="614">
        <v>41454</v>
      </c>
      <c r="DE14" s="609"/>
      <c r="DF14" s="609"/>
      <c r="DG14" s="609"/>
      <c r="DH14" s="609"/>
      <c r="DI14" s="609"/>
      <c r="DJ14" s="609"/>
      <c r="DK14" s="609"/>
      <c r="DL14" s="609"/>
      <c r="DM14" s="609"/>
      <c r="DN14" s="609"/>
      <c r="DO14" s="609"/>
      <c r="DP14" s="610"/>
      <c r="DQ14" s="614">
        <v>787749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324537</v>
      </c>
      <c r="BH15" s="609"/>
      <c r="BI15" s="609"/>
      <c r="BJ15" s="609"/>
      <c r="BK15" s="609"/>
      <c r="BL15" s="609"/>
      <c r="BM15" s="609"/>
      <c r="BN15" s="610"/>
      <c r="BO15" s="646">
        <v>6.2</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1551436</v>
      </c>
      <c r="CS15" s="609"/>
      <c r="CT15" s="609"/>
      <c r="CU15" s="609"/>
      <c r="CV15" s="609"/>
      <c r="CW15" s="609"/>
      <c r="CX15" s="609"/>
      <c r="CY15" s="610"/>
      <c r="CZ15" s="646">
        <v>9.1999999999999993</v>
      </c>
      <c r="DA15" s="646"/>
      <c r="DB15" s="646"/>
      <c r="DC15" s="646"/>
      <c r="DD15" s="614">
        <v>61597</v>
      </c>
      <c r="DE15" s="609"/>
      <c r="DF15" s="609"/>
      <c r="DG15" s="609"/>
      <c r="DH15" s="609"/>
      <c r="DI15" s="609"/>
      <c r="DJ15" s="609"/>
      <c r="DK15" s="609"/>
      <c r="DL15" s="609"/>
      <c r="DM15" s="609"/>
      <c r="DN15" s="609"/>
      <c r="DO15" s="609"/>
      <c r="DP15" s="610"/>
      <c r="DQ15" s="614">
        <v>1419841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31758</v>
      </c>
      <c r="S16" s="609"/>
      <c r="T16" s="609"/>
      <c r="U16" s="609"/>
      <c r="V16" s="609"/>
      <c r="W16" s="609"/>
      <c r="X16" s="609"/>
      <c r="Y16" s="610"/>
      <c r="Z16" s="646">
        <v>0.2</v>
      </c>
      <c r="AA16" s="646"/>
      <c r="AB16" s="646"/>
      <c r="AC16" s="646"/>
      <c r="AD16" s="647">
        <v>31758</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3148</v>
      </c>
      <c r="BH16" s="609"/>
      <c r="BI16" s="609"/>
      <c r="BJ16" s="609"/>
      <c r="BK16" s="609"/>
      <c r="BL16" s="609"/>
      <c r="BM16" s="609"/>
      <c r="BN16" s="610"/>
      <c r="BO16" s="646">
        <v>0.1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44867</v>
      </c>
      <c r="CS16" s="609"/>
      <c r="CT16" s="609"/>
      <c r="CU16" s="609"/>
      <c r="CV16" s="609"/>
      <c r="CW16" s="609"/>
      <c r="CX16" s="609"/>
      <c r="CY16" s="610"/>
      <c r="CZ16" s="646">
        <v>0.3</v>
      </c>
      <c r="DA16" s="646"/>
      <c r="DB16" s="646"/>
      <c r="DC16" s="646"/>
      <c r="DD16" s="614" t="s">
        <v>121</v>
      </c>
      <c r="DE16" s="609"/>
      <c r="DF16" s="609"/>
      <c r="DG16" s="609"/>
      <c r="DH16" s="609"/>
      <c r="DI16" s="609"/>
      <c r="DJ16" s="609"/>
      <c r="DK16" s="609"/>
      <c r="DL16" s="609"/>
      <c r="DM16" s="609"/>
      <c r="DN16" s="609"/>
      <c r="DO16" s="609"/>
      <c r="DP16" s="610"/>
      <c r="DQ16" s="614">
        <v>8715</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56832</v>
      </c>
      <c r="S17" s="609"/>
      <c r="T17" s="609"/>
      <c r="U17" s="609"/>
      <c r="V17" s="609"/>
      <c r="W17" s="609"/>
      <c r="X17" s="609"/>
      <c r="Y17" s="610"/>
      <c r="Z17" s="646">
        <v>0.3</v>
      </c>
      <c r="AA17" s="646"/>
      <c r="AB17" s="646"/>
      <c r="AC17" s="646"/>
      <c r="AD17" s="647">
        <v>56832</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1594536</v>
      </c>
      <c r="CS17" s="609"/>
      <c r="CT17" s="609"/>
      <c r="CU17" s="609"/>
      <c r="CV17" s="609"/>
      <c r="CW17" s="609"/>
      <c r="CX17" s="609"/>
      <c r="CY17" s="610"/>
      <c r="CZ17" s="646">
        <v>9.4</v>
      </c>
      <c r="DA17" s="646"/>
      <c r="DB17" s="646"/>
      <c r="DC17" s="646"/>
      <c r="DD17" s="614" t="s">
        <v>121</v>
      </c>
      <c r="DE17" s="609"/>
      <c r="DF17" s="609"/>
      <c r="DG17" s="609"/>
      <c r="DH17" s="609"/>
      <c r="DI17" s="609"/>
      <c r="DJ17" s="609"/>
      <c r="DK17" s="609"/>
      <c r="DL17" s="609"/>
      <c r="DM17" s="609"/>
      <c r="DN17" s="609"/>
      <c r="DO17" s="609"/>
      <c r="DP17" s="610"/>
      <c r="DQ17" s="614">
        <v>1594536</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41112</v>
      </c>
      <c r="S18" s="609"/>
      <c r="T18" s="609"/>
      <c r="U18" s="609"/>
      <c r="V18" s="609"/>
      <c r="W18" s="609"/>
      <c r="X18" s="609"/>
      <c r="Y18" s="610"/>
      <c r="Z18" s="646">
        <v>0.2</v>
      </c>
      <c r="AA18" s="646"/>
      <c r="AB18" s="646"/>
      <c r="AC18" s="646"/>
      <c r="AD18" s="647">
        <v>41112</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v>600</v>
      </c>
      <c r="CS18" s="609"/>
      <c r="CT18" s="609"/>
      <c r="CU18" s="609"/>
      <c r="CV18" s="609"/>
      <c r="CW18" s="609"/>
      <c r="CX18" s="609"/>
      <c r="CY18" s="610"/>
      <c r="CZ18" s="646">
        <v>0</v>
      </c>
      <c r="DA18" s="646"/>
      <c r="DB18" s="646"/>
      <c r="DC18" s="646"/>
      <c r="DD18" s="614" t="s">
        <v>121</v>
      </c>
      <c r="DE18" s="609"/>
      <c r="DF18" s="609"/>
      <c r="DG18" s="609"/>
      <c r="DH18" s="609"/>
      <c r="DI18" s="609"/>
      <c r="DJ18" s="609"/>
      <c r="DK18" s="609"/>
      <c r="DL18" s="609"/>
      <c r="DM18" s="609"/>
      <c r="DN18" s="609"/>
      <c r="DO18" s="609"/>
      <c r="DP18" s="610"/>
      <c r="DQ18" s="614">
        <v>600</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41112</v>
      </c>
      <c r="S19" s="609"/>
      <c r="T19" s="609"/>
      <c r="U19" s="609"/>
      <c r="V19" s="609"/>
      <c r="W19" s="609"/>
      <c r="X19" s="609"/>
      <c r="Y19" s="610"/>
      <c r="Z19" s="646">
        <v>0.2</v>
      </c>
      <c r="AA19" s="646"/>
      <c r="AB19" s="646"/>
      <c r="AC19" s="646"/>
      <c r="AD19" s="647">
        <v>41112</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121</v>
      </c>
      <c r="S20" s="609"/>
      <c r="T20" s="609"/>
      <c r="U20" s="609"/>
      <c r="V20" s="609"/>
      <c r="W20" s="609"/>
      <c r="X20" s="609"/>
      <c r="Y20" s="610"/>
      <c r="Z20" s="646" t="s">
        <v>121</v>
      </c>
      <c r="AA20" s="646"/>
      <c r="AB20" s="646"/>
      <c r="AC20" s="646"/>
      <c r="AD20" s="647" t="s">
        <v>121</v>
      </c>
      <c r="AE20" s="647"/>
      <c r="AF20" s="647"/>
      <c r="AG20" s="647"/>
      <c r="AH20" s="647"/>
      <c r="AI20" s="647"/>
      <c r="AJ20" s="647"/>
      <c r="AK20" s="647"/>
      <c r="AL20" s="611" t="s">
        <v>121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16887088</v>
      </c>
      <c r="CS20" s="609"/>
      <c r="CT20" s="609"/>
      <c r="CU20" s="609"/>
      <c r="CV20" s="609"/>
      <c r="CW20" s="609"/>
      <c r="CX20" s="609"/>
      <c r="CY20" s="610"/>
      <c r="CZ20" s="646">
        <v>100</v>
      </c>
      <c r="DA20" s="646"/>
      <c r="DB20" s="646"/>
      <c r="DC20" s="646"/>
      <c r="DD20" s="614">
        <v>317624</v>
      </c>
      <c r="DE20" s="609"/>
      <c r="DF20" s="609"/>
      <c r="DG20" s="609"/>
      <c r="DH20" s="609"/>
      <c r="DI20" s="609"/>
      <c r="DJ20" s="609"/>
      <c r="DK20" s="609"/>
      <c r="DL20" s="609"/>
      <c r="DM20" s="609"/>
      <c r="DN20" s="609"/>
      <c r="DO20" s="609"/>
      <c r="DP20" s="610"/>
      <c r="DQ20" s="614">
        <v>12548685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3991463</v>
      </c>
      <c r="S21" s="609"/>
      <c r="T21" s="609"/>
      <c r="U21" s="609"/>
      <c r="V21" s="609"/>
      <c r="W21" s="609"/>
      <c r="X21" s="609"/>
      <c r="Y21" s="610"/>
      <c r="Z21" s="646">
        <v>22.5</v>
      </c>
      <c r="AA21" s="646"/>
      <c r="AB21" s="646"/>
      <c r="AC21" s="646"/>
      <c r="AD21" s="647">
        <v>3803501</v>
      </c>
      <c r="AE21" s="647"/>
      <c r="AF21" s="647"/>
      <c r="AG21" s="647"/>
      <c r="AH21" s="647"/>
      <c r="AI21" s="647"/>
      <c r="AJ21" s="647"/>
      <c r="AK21" s="647"/>
      <c r="AL21" s="611">
        <v>35.9</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3803501</v>
      </c>
      <c r="S22" s="609"/>
      <c r="T22" s="609"/>
      <c r="U22" s="609"/>
      <c r="V22" s="609"/>
      <c r="W22" s="609"/>
      <c r="X22" s="609"/>
      <c r="Y22" s="610"/>
      <c r="Z22" s="646">
        <v>21.4</v>
      </c>
      <c r="AA22" s="646"/>
      <c r="AB22" s="646"/>
      <c r="AC22" s="646"/>
      <c r="AD22" s="647">
        <v>3803501</v>
      </c>
      <c r="AE22" s="647"/>
      <c r="AF22" s="647"/>
      <c r="AG22" s="647"/>
      <c r="AH22" s="647"/>
      <c r="AI22" s="647"/>
      <c r="AJ22" s="647"/>
      <c r="AK22" s="647"/>
      <c r="AL22" s="611">
        <v>35.9</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187852</v>
      </c>
      <c r="S23" s="609"/>
      <c r="T23" s="609"/>
      <c r="U23" s="609"/>
      <c r="V23" s="609"/>
      <c r="W23" s="609"/>
      <c r="X23" s="609"/>
      <c r="Y23" s="610"/>
      <c r="Z23" s="646">
        <v>1.1000000000000001</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110</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9226124</v>
      </c>
      <c r="CS24" s="664"/>
      <c r="CT24" s="664"/>
      <c r="CU24" s="664"/>
      <c r="CV24" s="664"/>
      <c r="CW24" s="664"/>
      <c r="CX24" s="664"/>
      <c r="CY24" s="689"/>
      <c r="CZ24" s="690">
        <v>54.6</v>
      </c>
      <c r="DA24" s="672"/>
      <c r="DB24" s="672"/>
      <c r="DC24" s="692"/>
      <c r="DD24" s="688">
        <v>6237804</v>
      </c>
      <c r="DE24" s="664"/>
      <c r="DF24" s="664"/>
      <c r="DG24" s="664"/>
      <c r="DH24" s="664"/>
      <c r="DI24" s="664"/>
      <c r="DJ24" s="664"/>
      <c r="DK24" s="689"/>
      <c r="DL24" s="688">
        <v>5747377</v>
      </c>
      <c r="DM24" s="664"/>
      <c r="DN24" s="664"/>
      <c r="DO24" s="664"/>
      <c r="DP24" s="664"/>
      <c r="DQ24" s="664"/>
      <c r="DR24" s="664"/>
      <c r="DS24" s="664"/>
      <c r="DT24" s="664"/>
      <c r="DU24" s="664"/>
      <c r="DV24" s="689"/>
      <c r="DW24" s="690">
        <v>53.8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10724883</v>
      </c>
      <c r="S25" s="609"/>
      <c r="T25" s="609"/>
      <c r="U25" s="609"/>
      <c r="V25" s="609"/>
      <c r="W25" s="609"/>
      <c r="X25" s="609"/>
      <c r="Y25" s="610"/>
      <c r="Z25" s="646">
        <v>60.4</v>
      </c>
      <c r="AA25" s="646"/>
      <c r="AB25" s="646"/>
      <c r="AC25" s="646"/>
      <c r="AD25" s="647">
        <v>10536921</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3264626</v>
      </c>
      <c r="CS25" s="621"/>
      <c r="CT25" s="621"/>
      <c r="CU25" s="621"/>
      <c r="CV25" s="621"/>
      <c r="CW25" s="621"/>
      <c r="CX25" s="621"/>
      <c r="CY25" s="622"/>
      <c r="CZ25" s="611">
        <v>19.3</v>
      </c>
      <c r="DA25" s="623"/>
      <c r="DB25" s="623"/>
      <c r="DC25" s="624"/>
      <c r="DD25" s="614">
        <v>3017781</v>
      </c>
      <c r="DE25" s="621"/>
      <c r="DF25" s="621"/>
      <c r="DG25" s="621"/>
      <c r="DH25" s="621"/>
      <c r="DI25" s="621"/>
      <c r="DJ25" s="621"/>
      <c r="DK25" s="622"/>
      <c r="DL25" s="614">
        <v>3004308</v>
      </c>
      <c r="DM25" s="621"/>
      <c r="DN25" s="621"/>
      <c r="DO25" s="621"/>
      <c r="DP25" s="621"/>
      <c r="DQ25" s="621"/>
      <c r="DR25" s="621"/>
      <c r="DS25" s="621"/>
      <c r="DT25" s="621"/>
      <c r="DU25" s="621"/>
      <c r="DV25" s="622"/>
      <c r="DW25" s="611">
        <v>28.1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3690</v>
      </c>
      <c r="S26" s="609"/>
      <c r="T26" s="609"/>
      <c r="U26" s="609"/>
      <c r="V26" s="609"/>
      <c r="W26" s="609"/>
      <c r="X26" s="609"/>
      <c r="Y26" s="610"/>
      <c r="Z26" s="646">
        <v>0</v>
      </c>
      <c r="AA26" s="646"/>
      <c r="AB26" s="646"/>
      <c r="AC26" s="646"/>
      <c r="AD26" s="647">
        <v>3690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2167669</v>
      </c>
      <c r="CS26" s="609"/>
      <c r="CT26" s="609"/>
      <c r="CU26" s="609"/>
      <c r="CV26" s="609"/>
      <c r="CW26" s="609"/>
      <c r="CX26" s="609"/>
      <c r="CY26" s="610"/>
      <c r="CZ26" s="611">
        <v>12.8</v>
      </c>
      <c r="DA26" s="623"/>
      <c r="DB26" s="623"/>
      <c r="DC26" s="624"/>
      <c r="DD26" s="614">
        <v>2017531</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72259</v>
      </c>
      <c r="S27" s="609"/>
      <c r="T27" s="609"/>
      <c r="U27" s="609"/>
      <c r="V27" s="609"/>
      <c r="W27" s="609"/>
      <c r="X27" s="609"/>
      <c r="Y27" s="610"/>
      <c r="Z27" s="646">
        <v>0.4</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5224350</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4366962</v>
      </c>
      <c r="CS27" s="621"/>
      <c r="CT27" s="621"/>
      <c r="CU27" s="621"/>
      <c r="CV27" s="621"/>
      <c r="CW27" s="621"/>
      <c r="CX27" s="621"/>
      <c r="CY27" s="622"/>
      <c r="CZ27" s="611">
        <v>25.9</v>
      </c>
      <c r="DA27" s="623"/>
      <c r="DB27" s="623"/>
      <c r="DC27" s="624"/>
      <c r="DD27" s="614">
        <v>1625487</v>
      </c>
      <c r="DE27" s="621"/>
      <c r="DF27" s="621"/>
      <c r="DG27" s="621"/>
      <c r="DH27" s="621"/>
      <c r="DI27" s="621"/>
      <c r="DJ27" s="621"/>
      <c r="DK27" s="622"/>
      <c r="DL27" s="614">
        <v>1148533</v>
      </c>
      <c r="DM27" s="621"/>
      <c r="DN27" s="621"/>
      <c r="DO27" s="621"/>
      <c r="DP27" s="621"/>
      <c r="DQ27" s="621"/>
      <c r="DR27" s="621"/>
      <c r="DS27" s="621"/>
      <c r="DT27" s="621"/>
      <c r="DU27" s="621"/>
      <c r="DV27" s="622"/>
      <c r="DW27" s="611">
        <v>10.8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130718</v>
      </c>
      <c r="S28" s="609"/>
      <c r="T28" s="609"/>
      <c r="U28" s="609"/>
      <c r="V28" s="609"/>
      <c r="W28" s="609"/>
      <c r="X28" s="609"/>
      <c r="Y28" s="610"/>
      <c r="Z28" s="646">
        <v>0.7</v>
      </c>
      <c r="AA28" s="646"/>
      <c r="AB28" s="646"/>
      <c r="AC28" s="646"/>
      <c r="AD28" s="647">
        <v>32739</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1594536</v>
      </c>
      <c r="CS28" s="609"/>
      <c r="CT28" s="609"/>
      <c r="CU28" s="609"/>
      <c r="CV28" s="609"/>
      <c r="CW28" s="609"/>
      <c r="CX28" s="609"/>
      <c r="CY28" s="610"/>
      <c r="CZ28" s="611">
        <v>9.4</v>
      </c>
      <c r="DA28" s="623"/>
      <c r="DB28" s="623"/>
      <c r="DC28" s="624"/>
      <c r="DD28" s="614">
        <v>1594536</v>
      </c>
      <c r="DE28" s="609"/>
      <c r="DF28" s="609"/>
      <c r="DG28" s="609"/>
      <c r="DH28" s="609"/>
      <c r="DI28" s="609"/>
      <c r="DJ28" s="609"/>
      <c r="DK28" s="610"/>
      <c r="DL28" s="614">
        <v>1594536</v>
      </c>
      <c r="DM28" s="609"/>
      <c r="DN28" s="609"/>
      <c r="DO28" s="609"/>
      <c r="DP28" s="609"/>
      <c r="DQ28" s="609"/>
      <c r="DR28" s="609"/>
      <c r="DS28" s="609"/>
      <c r="DT28" s="609"/>
      <c r="DU28" s="609"/>
      <c r="DV28" s="610"/>
      <c r="DW28" s="611">
        <v>14.9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103596</v>
      </c>
      <c r="S29" s="609"/>
      <c r="T29" s="609"/>
      <c r="U29" s="609"/>
      <c r="V29" s="609"/>
      <c r="W29" s="609"/>
      <c r="X29" s="609"/>
      <c r="Y29" s="610"/>
      <c r="Z29" s="646">
        <v>0.6</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1594536</v>
      </c>
      <c r="CS29" s="621"/>
      <c r="CT29" s="621"/>
      <c r="CU29" s="621"/>
      <c r="CV29" s="621"/>
      <c r="CW29" s="621"/>
      <c r="CX29" s="621"/>
      <c r="CY29" s="622"/>
      <c r="CZ29" s="611">
        <v>9.4</v>
      </c>
      <c r="DA29" s="623"/>
      <c r="DB29" s="623"/>
      <c r="DC29" s="624"/>
      <c r="DD29" s="614">
        <v>1594536</v>
      </c>
      <c r="DE29" s="621"/>
      <c r="DF29" s="621"/>
      <c r="DG29" s="621"/>
      <c r="DH29" s="621"/>
      <c r="DI29" s="621"/>
      <c r="DJ29" s="621"/>
      <c r="DK29" s="622"/>
      <c r="DL29" s="614">
        <v>1594536</v>
      </c>
      <c r="DM29" s="621"/>
      <c r="DN29" s="621"/>
      <c r="DO29" s="621"/>
      <c r="DP29" s="621"/>
      <c r="DQ29" s="621"/>
      <c r="DR29" s="621"/>
      <c r="DS29" s="621"/>
      <c r="DT29" s="621"/>
      <c r="DU29" s="621"/>
      <c r="DV29" s="622"/>
      <c r="DW29" s="611">
        <v>14.9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3155371</v>
      </c>
      <c r="S30" s="609"/>
      <c r="T30" s="609"/>
      <c r="U30" s="609"/>
      <c r="V30" s="609"/>
      <c r="W30" s="609"/>
      <c r="X30" s="609"/>
      <c r="Y30" s="610"/>
      <c r="Z30" s="646">
        <v>17.8</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1555662</v>
      </c>
      <c r="CS30" s="609"/>
      <c r="CT30" s="609"/>
      <c r="CU30" s="609"/>
      <c r="CV30" s="609"/>
      <c r="CW30" s="609"/>
      <c r="CX30" s="609"/>
      <c r="CY30" s="610"/>
      <c r="CZ30" s="611">
        <v>9.1999999999999993</v>
      </c>
      <c r="DA30" s="623"/>
      <c r="DB30" s="623"/>
      <c r="DC30" s="624"/>
      <c r="DD30" s="614">
        <v>1555662</v>
      </c>
      <c r="DE30" s="609"/>
      <c r="DF30" s="609"/>
      <c r="DG30" s="609"/>
      <c r="DH30" s="609"/>
      <c r="DI30" s="609"/>
      <c r="DJ30" s="609"/>
      <c r="DK30" s="610"/>
      <c r="DL30" s="614">
        <v>1555662</v>
      </c>
      <c r="DM30" s="609"/>
      <c r="DN30" s="609"/>
      <c r="DO30" s="609"/>
      <c r="DP30" s="609"/>
      <c r="DQ30" s="609"/>
      <c r="DR30" s="609"/>
      <c r="DS30" s="609"/>
      <c r="DT30" s="609"/>
      <c r="DU30" s="609"/>
      <c r="DV30" s="610"/>
      <c r="DW30" s="611">
        <v>14.6</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98.1</v>
      </c>
      <c r="BH31" s="671"/>
      <c r="BI31" s="671"/>
      <c r="BJ31" s="671"/>
      <c r="BK31" s="671"/>
      <c r="BL31" s="671"/>
      <c r="BM31" s="672">
        <v>92.5</v>
      </c>
      <c r="BN31" s="671"/>
      <c r="BO31" s="671"/>
      <c r="BP31" s="671"/>
      <c r="BQ31" s="673"/>
      <c r="BR31" s="670">
        <v>98.2</v>
      </c>
      <c r="BS31" s="671"/>
      <c r="BT31" s="671"/>
      <c r="BU31" s="671"/>
      <c r="BV31" s="671"/>
      <c r="BW31" s="671"/>
      <c r="BX31" s="672">
        <v>91.7</v>
      </c>
      <c r="BY31" s="671"/>
      <c r="BZ31" s="671"/>
      <c r="CA31" s="671"/>
      <c r="CB31" s="673"/>
      <c r="CD31" s="629"/>
      <c r="CE31" s="630"/>
      <c r="CF31" s="605" t="s">
        <v>300</v>
      </c>
      <c r="CG31" s="606"/>
      <c r="CH31" s="606"/>
      <c r="CI31" s="606"/>
      <c r="CJ31" s="606"/>
      <c r="CK31" s="606"/>
      <c r="CL31" s="606"/>
      <c r="CM31" s="606"/>
      <c r="CN31" s="606"/>
      <c r="CO31" s="606"/>
      <c r="CP31" s="606"/>
      <c r="CQ31" s="607"/>
      <c r="CR31" s="608">
        <v>38874</v>
      </c>
      <c r="CS31" s="621"/>
      <c r="CT31" s="621"/>
      <c r="CU31" s="621"/>
      <c r="CV31" s="621"/>
      <c r="CW31" s="621"/>
      <c r="CX31" s="621"/>
      <c r="CY31" s="622"/>
      <c r="CZ31" s="611">
        <v>0.2</v>
      </c>
      <c r="DA31" s="623"/>
      <c r="DB31" s="623"/>
      <c r="DC31" s="624"/>
      <c r="DD31" s="614">
        <v>38874</v>
      </c>
      <c r="DE31" s="621"/>
      <c r="DF31" s="621"/>
      <c r="DG31" s="621"/>
      <c r="DH31" s="621"/>
      <c r="DI31" s="621"/>
      <c r="DJ31" s="621"/>
      <c r="DK31" s="622"/>
      <c r="DL31" s="614">
        <v>38874</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1357918</v>
      </c>
      <c r="S32" s="609"/>
      <c r="T32" s="609"/>
      <c r="U32" s="609"/>
      <c r="V32" s="609"/>
      <c r="W32" s="609"/>
      <c r="X32" s="609"/>
      <c r="Y32" s="610"/>
      <c r="Z32" s="646">
        <v>7.6</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208" t="s">
        <v>302</v>
      </c>
      <c r="AX32" s="605" t="s">
        <v>303</v>
      </c>
      <c r="AY32" s="606"/>
      <c r="AZ32" s="606"/>
      <c r="BA32" s="606"/>
      <c r="BB32" s="606"/>
      <c r="BC32" s="606"/>
      <c r="BD32" s="606"/>
      <c r="BE32" s="606"/>
      <c r="BF32" s="607"/>
      <c r="BG32" s="674">
        <v>98.4</v>
      </c>
      <c r="BH32" s="621"/>
      <c r="BI32" s="621"/>
      <c r="BJ32" s="621"/>
      <c r="BK32" s="621"/>
      <c r="BL32" s="621"/>
      <c r="BM32" s="612">
        <v>93.5</v>
      </c>
      <c r="BN32" s="621"/>
      <c r="BO32" s="621"/>
      <c r="BP32" s="621"/>
      <c r="BQ32" s="644"/>
      <c r="BR32" s="674">
        <v>98.4</v>
      </c>
      <c r="BS32" s="621"/>
      <c r="BT32" s="621"/>
      <c r="BU32" s="621"/>
      <c r="BV32" s="621"/>
      <c r="BW32" s="621"/>
      <c r="BX32" s="612">
        <v>92.8</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17337</v>
      </c>
      <c r="S33" s="609"/>
      <c r="T33" s="609"/>
      <c r="U33" s="609"/>
      <c r="V33" s="609"/>
      <c r="W33" s="609"/>
      <c r="X33" s="609"/>
      <c r="Y33" s="610"/>
      <c r="Z33" s="646">
        <v>0.1</v>
      </c>
      <c r="AA33" s="646"/>
      <c r="AB33" s="646"/>
      <c r="AC33" s="646"/>
      <c r="AD33" s="647">
        <v>15798</v>
      </c>
      <c r="AE33" s="647"/>
      <c r="AF33" s="647"/>
      <c r="AG33" s="647"/>
      <c r="AH33" s="647"/>
      <c r="AI33" s="647"/>
      <c r="AJ33" s="647"/>
      <c r="AK33" s="647"/>
      <c r="AL33" s="611">
        <v>0.1</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97.6</v>
      </c>
      <c r="BH33" s="593"/>
      <c r="BI33" s="593"/>
      <c r="BJ33" s="593"/>
      <c r="BK33" s="593"/>
      <c r="BL33" s="593"/>
      <c r="BM33" s="639">
        <v>90.2</v>
      </c>
      <c r="BN33" s="593"/>
      <c r="BO33" s="593"/>
      <c r="BP33" s="593"/>
      <c r="BQ33" s="656"/>
      <c r="BR33" s="669">
        <v>97.6</v>
      </c>
      <c r="BS33" s="593"/>
      <c r="BT33" s="593"/>
      <c r="BU33" s="593"/>
      <c r="BV33" s="593"/>
      <c r="BW33" s="593"/>
      <c r="BX33" s="639">
        <v>89.3</v>
      </c>
      <c r="BY33" s="593"/>
      <c r="BZ33" s="593"/>
      <c r="CA33" s="593"/>
      <c r="CB33" s="656"/>
      <c r="CD33" s="605" t="s">
        <v>307</v>
      </c>
      <c r="CE33" s="606"/>
      <c r="CF33" s="606"/>
      <c r="CG33" s="606"/>
      <c r="CH33" s="606"/>
      <c r="CI33" s="606"/>
      <c r="CJ33" s="606"/>
      <c r="CK33" s="606"/>
      <c r="CL33" s="606"/>
      <c r="CM33" s="606"/>
      <c r="CN33" s="606"/>
      <c r="CO33" s="606"/>
      <c r="CP33" s="606"/>
      <c r="CQ33" s="607"/>
      <c r="CR33" s="608">
        <v>7298473</v>
      </c>
      <c r="CS33" s="621"/>
      <c r="CT33" s="621"/>
      <c r="CU33" s="621"/>
      <c r="CV33" s="621"/>
      <c r="CW33" s="621"/>
      <c r="CX33" s="621"/>
      <c r="CY33" s="622"/>
      <c r="CZ33" s="611">
        <v>43.2</v>
      </c>
      <c r="DA33" s="623"/>
      <c r="DB33" s="623"/>
      <c r="DC33" s="624"/>
      <c r="DD33" s="614">
        <v>6208112</v>
      </c>
      <c r="DE33" s="621"/>
      <c r="DF33" s="621"/>
      <c r="DG33" s="621"/>
      <c r="DH33" s="621"/>
      <c r="DI33" s="621"/>
      <c r="DJ33" s="621"/>
      <c r="DK33" s="622"/>
      <c r="DL33" s="614">
        <v>4914044</v>
      </c>
      <c r="DM33" s="621"/>
      <c r="DN33" s="621"/>
      <c r="DO33" s="621"/>
      <c r="DP33" s="621"/>
      <c r="DQ33" s="621"/>
      <c r="DR33" s="621"/>
      <c r="DS33" s="621"/>
      <c r="DT33" s="621"/>
      <c r="DU33" s="621"/>
      <c r="DV33" s="622"/>
      <c r="DW33" s="611">
        <v>46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872199</v>
      </c>
      <c r="S34" s="609"/>
      <c r="T34" s="609"/>
      <c r="U34" s="609"/>
      <c r="V34" s="609"/>
      <c r="W34" s="609"/>
      <c r="X34" s="609"/>
      <c r="Y34" s="610"/>
      <c r="Z34" s="646">
        <v>4.9000000000000004</v>
      </c>
      <c r="AA34" s="646"/>
      <c r="AB34" s="646"/>
      <c r="AC34" s="646"/>
      <c r="AD34" s="647" t="s">
        <v>121</v>
      </c>
      <c r="AE34" s="647"/>
      <c r="AF34" s="647"/>
      <c r="AG34" s="647"/>
      <c r="AH34" s="647"/>
      <c r="AI34" s="647"/>
      <c r="AJ34" s="647"/>
      <c r="AK34" s="647"/>
      <c r="AL34" s="611" t="s">
        <v>121</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2386599</v>
      </c>
      <c r="CS34" s="609"/>
      <c r="CT34" s="609"/>
      <c r="CU34" s="609"/>
      <c r="CV34" s="609"/>
      <c r="CW34" s="609"/>
      <c r="CX34" s="609"/>
      <c r="CY34" s="610"/>
      <c r="CZ34" s="611">
        <v>14.1</v>
      </c>
      <c r="DA34" s="623"/>
      <c r="DB34" s="623"/>
      <c r="DC34" s="624"/>
      <c r="DD34" s="614">
        <v>1960408</v>
      </c>
      <c r="DE34" s="609"/>
      <c r="DF34" s="609"/>
      <c r="DG34" s="609"/>
      <c r="DH34" s="609"/>
      <c r="DI34" s="609"/>
      <c r="DJ34" s="609"/>
      <c r="DK34" s="610"/>
      <c r="DL34" s="614">
        <v>1190468</v>
      </c>
      <c r="DM34" s="609"/>
      <c r="DN34" s="609"/>
      <c r="DO34" s="609"/>
      <c r="DP34" s="609"/>
      <c r="DQ34" s="609"/>
      <c r="DR34" s="609"/>
      <c r="DS34" s="609"/>
      <c r="DT34" s="609"/>
      <c r="DU34" s="609"/>
      <c r="DV34" s="610"/>
      <c r="DW34" s="611">
        <v>11.1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473773</v>
      </c>
      <c r="S35" s="609"/>
      <c r="T35" s="609"/>
      <c r="U35" s="609"/>
      <c r="V35" s="609"/>
      <c r="W35" s="609"/>
      <c r="X35" s="609"/>
      <c r="Y35" s="610"/>
      <c r="Z35" s="646">
        <v>2.7</v>
      </c>
      <c r="AA35" s="646"/>
      <c r="AB35" s="646"/>
      <c r="AC35" s="646"/>
      <c r="AD35" s="647" t="s">
        <v>121</v>
      </c>
      <c r="AE35" s="647"/>
      <c r="AF35" s="647"/>
      <c r="AG35" s="647"/>
      <c r="AH35" s="647"/>
      <c r="AI35" s="647"/>
      <c r="AJ35" s="647"/>
      <c r="AK35" s="647"/>
      <c r="AL35" s="611" t="s">
        <v>121</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12349</v>
      </c>
      <c r="CS35" s="621"/>
      <c r="CT35" s="621"/>
      <c r="CU35" s="621"/>
      <c r="CV35" s="621"/>
      <c r="CW35" s="621"/>
      <c r="CX35" s="621"/>
      <c r="CY35" s="622"/>
      <c r="CZ35" s="611">
        <v>0.1</v>
      </c>
      <c r="DA35" s="623"/>
      <c r="DB35" s="623"/>
      <c r="DC35" s="624"/>
      <c r="DD35" s="614">
        <v>11865</v>
      </c>
      <c r="DE35" s="621"/>
      <c r="DF35" s="621"/>
      <c r="DG35" s="621"/>
      <c r="DH35" s="621"/>
      <c r="DI35" s="621"/>
      <c r="DJ35" s="621"/>
      <c r="DK35" s="622"/>
      <c r="DL35" s="614">
        <v>11865</v>
      </c>
      <c r="DM35" s="621"/>
      <c r="DN35" s="621"/>
      <c r="DO35" s="621"/>
      <c r="DP35" s="621"/>
      <c r="DQ35" s="621"/>
      <c r="DR35" s="621"/>
      <c r="DS35" s="621"/>
      <c r="DT35" s="621"/>
      <c r="DU35" s="621"/>
      <c r="DV35" s="622"/>
      <c r="DW35" s="611">
        <v>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424009</v>
      </c>
      <c r="S36" s="609"/>
      <c r="T36" s="609"/>
      <c r="U36" s="609"/>
      <c r="V36" s="609"/>
      <c r="W36" s="609"/>
      <c r="X36" s="609"/>
      <c r="Y36" s="610"/>
      <c r="Z36" s="646">
        <v>2.4</v>
      </c>
      <c r="AA36" s="646"/>
      <c r="AB36" s="646"/>
      <c r="AC36" s="646"/>
      <c r="AD36" s="647" t="s">
        <v>121</v>
      </c>
      <c r="AE36" s="647"/>
      <c r="AF36" s="647"/>
      <c r="AG36" s="647"/>
      <c r="AH36" s="647"/>
      <c r="AI36" s="647"/>
      <c r="AJ36" s="647"/>
      <c r="AK36" s="647"/>
      <c r="AL36" s="611" t="s">
        <v>121</v>
      </c>
      <c r="AM36" s="612"/>
      <c r="AN36" s="612"/>
      <c r="AO36" s="648"/>
      <c r="AP36" s="216"/>
      <c r="AQ36" s="657" t="s">
        <v>315</v>
      </c>
      <c r="AR36" s="658"/>
      <c r="AS36" s="658"/>
      <c r="AT36" s="658"/>
      <c r="AU36" s="658"/>
      <c r="AV36" s="658"/>
      <c r="AW36" s="658"/>
      <c r="AX36" s="658"/>
      <c r="AY36" s="659"/>
      <c r="AZ36" s="663">
        <v>2894395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49461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2801078</v>
      </c>
      <c r="CS36" s="609"/>
      <c r="CT36" s="609"/>
      <c r="CU36" s="609"/>
      <c r="CV36" s="609"/>
      <c r="CW36" s="609"/>
      <c r="CX36" s="609"/>
      <c r="CY36" s="610"/>
      <c r="CZ36" s="611">
        <v>16.600000000000001</v>
      </c>
      <c r="DA36" s="623"/>
      <c r="DB36" s="623"/>
      <c r="DC36" s="624"/>
      <c r="DD36" s="614">
        <v>2547114</v>
      </c>
      <c r="DE36" s="609"/>
      <c r="DF36" s="609"/>
      <c r="DG36" s="609"/>
      <c r="DH36" s="609"/>
      <c r="DI36" s="609"/>
      <c r="DJ36" s="609"/>
      <c r="DK36" s="610"/>
      <c r="DL36" s="614">
        <v>2048006</v>
      </c>
      <c r="DM36" s="609"/>
      <c r="DN36" s="609"/>
      <c r="DO36" s="609"/>
      <c r="DP36" s="609"/>
      <c r="DQ36" s="609"/>
      <c r="DR36" s="609"/>
      <c r="DS36" s="609"/>
      <c r="DT36" s="609"/>
      <c r="DU36" s="609"/>
      <c r="DV36" s="610"/>
      <c r="DW36" s="611">
        <v>19.2</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167437</v>
      </c>
      <c r="S37" s="609"/>
      <c r="T37" s="609"/>
      <c r="U37" s="609"/>
      <c r="V37" s="609"/>
      <c r="W37" s="609"/>
      <c r="X37" s="609"/>
      <c r="Y37" s="610"/>
      <c r="Z37" s="646">
        <v>0.9</v>
      </c>
      <c r="AA37" s="646"/>
      <c r="AB37" s="646"/>
      <c r="AC37" s="646"/>
      <c r="AD37" s="647">
        <v>27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486000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53299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1256651</v>
      </c>
      <c r="CS37" s="621"/>
      <c r="CT37" s="621"/>
      <c r="CU37" s="621"/>
      <c r="CV37" s="621"/>
      <c r="CW37" s="621"/>
      <c r="CX37" s="621"/>
      <c r="CY37" s="622"/>
      <c r="CZ37" s="611">
        <v>7.4</v>
      </c>
      <c r="DA37" s="623"/>
      <c r="DB37" s="623"/>
      <c r="DC37" s="624"/>
      <c r="DD37" s="614">
        <v>1250767</v>
      </c>
      <c r="DE37" s="621"/>
      <c r="DF37" s="621"/>
      <c r="DG37" s="621"/>
      <c r="DH37" s="621"/>
      <c r="DI37" s="621"/>
      <c r="DJ37" s="621"/>
      <c r="DK37" s="622"/>
      <c r="DL37" s="614">
        <v>1207524</v>
      </c>
      <c r="DM37" s="621"/>
      <c r="DN37" s="621"/>
      <c r="DO37" s="621"/>
      <c r="DP37" s="621"/>
      <c r="DQ37" s="621"/>
      <c r="DR37" s="621"/>
      <c r="DS37" s="621"/>
      <c r="DT37" s="621"/>
      <c r="DU37" s="621"/>
      <c r="DV37" s="622"/>
      <c r="DW37" s="611">
        <v>11.3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264800</v>
      </c>
      <c r="S38" s="609"/>
      <c r="T38" s="609"/>
      <c r="U38" s="609"/>
      <c r="V38" s="609"/>
      <c r="W38" s="609"/>
      <c r="X38" s="609"/>
      <c r="Y38" s="610"/>
      <c r="Z38" s="646">
        <v>1.5</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432532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7402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1854272</v>
      </c>
      <c r="CS38" s="609"/>
      <c r="CT38" s="609"/>
      <c r="CU38" s="609"/>
      <c r="CV38" s="609"/>
      <c r="CW38" s="609"/>
      <c r="CX38" s="609"/>
      <c r="CY38" s="610"/>
      <c r="CZ38" s="611">
        <v>11</v>
      </c>
      <c r="DA38" s="623"/>
      <c r="DB38" s="623"/>
      <c r="DC38" s="624"/>
      <c r="DD38" s="614">
        <v>1485514</v>
      </c>
      <c r="DE38" s="609"/>
      <c r="DF38" s="609"/>
      <c r="DG38" s="609"/>
      <c r="DH38" s="609"/>
      <c r="DI38" s="609"/>
      <c r="DJ38" s="609"/>
      <c r="DK38" s="610"/>
      <c r="DL38" s="614">
        <v>1476181</v>
      </c>
      <c r="DM38" s="609"/>
      <c r="DN38" s="609"/>
      <c r="DO38" s="609"/>
      <c r="DP38" s="609"/>
      <c r="DQ38" s="609"/>
      <c r="DR38" s="609"/>
      <c r="DS38" s="609"/>
      <c r="DT38" s="609"/>
      <c r="DU38" s="609"/>
      <c r="DV38" s="610"/>
      <c r="DW38" s="611">
        <v>13.8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86925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11114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7338</v>
      </c>
      <c r="CS39" s="621"/>
      <c r="CT39" s="621"/>
      <c r="CU39" s="621"/>
      <c r="CV39" s="621"/>
      <c r="CW39" s="621"/>
      <c r="CX39" s="621"/>
      <c r="CY39" s="622"/>
      <c r="CZ39" s="611">
        <v>0</v>
      </c>
      <c r="DA39" s="623"/>
      <c r="DB39" s="623"/>
      <c r="DC39" s="624"/>
      <c r="DD39" s="614">
        <v>6374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91500</v>
      </c>
      <c r="S40" s="609"/>
      <c r="T40" s="609"/>
      <c r="U40" s="609"/>
      <c r="V40" s="609"/>
      <c r="W40" s="609"/>
      <c r="X40" s="609"/>
      <c r="Y40" s="610"/>
      <c r="Z40" s="646">
        <v>0.5</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v>34066</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236837</v>
      </c>
      <c r="CS40" s="609"/>
      <c r="CT40" s="609"/>
      <c r="CU40" s="609"/>
      <c r="CV40" s="609"/>
      <c r="CW40" s="609"/>
      <c r="CX40" s="609"/>
      <c r="CY40" s="610"/>
      <c r="CZ40" s="611">
        <v>1.4</v>
      </c>
      <c r="DA40" s="623"/>
      <c r="DB40" s="623"/>
      <c r="DC40" s="624"/>
      <c r="DD40" s="614">
        <v>196837</v>
      </c>
      <c r="DE40" s="609"/>
      <c r="DF40" s="609"/>
      <c r="DG40" s="609"/>
      <c r="DH40" s="609"/>
      <c r="DI40" s="609"/>
      <c r="DJ40" s="609"/>
      <c r="DK40" s="610"/>
      <c r="DL40" s="614">
        <v>187524</v>
      </c>
      <c r="DM40" s="609"/>
      <c r="DN40" s="609"/>
      <c r="DO40" s="609"/>
      <c r="DP40" s="609"/>
      <c r="DQ40" s="609"/>
      <c r="DR40" s="609"/>
      <c r="DS40" s="609"/>
      <c r="DT40" s="609"/>
      <c r="DU40" s="609"/>
      <c r="DV40" s="610"/>
      <c r="DW40" s="611">
        <v>1.8</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17767990</v>
      </c>
      <c r="S41" s="633"/>
      <c r="T41" s="633"/>
      <c r="U41" s="633"/>
      <c r="V41" s="633"/>
      <c r="W41" s="633"/>
      <c r="X41" s="633"/>
      <c r="Y41" s="636"/>
      <c r="Z41" s="637">
        <v>100</v>
      </c>
      <c r="AA41" s="637"/>
      <c r="AB41" s="637"/>
      <c r="AC41" s="637"/>
      <c r="AD41" s="638">
        <v>10589175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433460</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331</v>
      </c>
      <c r="AR42" s="654"/>
      <c r="AS42" s="654"/>
      <c r="AT42" s="654"/>
      <c r="AU42" s="654"/>
      <c r="AV42" s="654"/>
      <c r="AW42" s="654"/>
      <c r="AX42" s="654"/>
      <c r="AY42" s="655"/>
      <c r="AZ42" s="592">
        <v>1421412</v>
      </c>
      <c r="BA42" s="633"/>
      <c r="BB42" s="633"/>
      <c r="BC42" s="633"/>
      <c r="BD42" s="593"/>
      <c r="BE42" s="593"/>
      <c r="BF42" s="656"/>
      <c r="BG42" s="651"/>
      <c r="BH42" s="652"/>
      <c r="BI42" s="652"/>
      <c r="BJ42" s="652"/>
      <c r="BK42" s="652"/>
      <c r="BL42" s="218"/>
      <c r="BM42" s="590" t="s">
        <v>339</v>
      </c>
      <c r="BN42" s="590"/>
      <c r="BO42" s="590"/>
      <c r="BP42" s="590"/>
      <c r="BQ42" s="590"/>
      <c r="BR42" s="590"/>
      <c r="BS42" s="590"/>
      <c r="BT42" s="590"/>
      <c r="BU42" s="591"/>
      <c r="BV42" s="592">
        <v>324</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362491</v>
      </c>
      <c r="CS42" s="621"/>
      <c r="CT42" s="621"/>
      <c r="CU42" s="621"/>
      <c r="CV42" s="621"/>
      <c r="CW42" s="621"/>
      <c r="CX42" s="621"/>
      <c r="CY42" s="622"/>
      <c r="CZ42" s="611">
        <v>2.1</v>
      </c>
      <c r="DA42" s="623"/>
      <c r="DB42" s="623"/>
      <c r="DC42" s="624"/>
      <c r="DD42" s="614">
        <v>102769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341</v>
      </c>
      <c r="CD43" s="605" t="s">
        <v>342</v>
      </c>
      <c r="CE43" s="606"/>
      <c r="CF43" s="606"/>
      <c r="CG43" s="606"/>
      <c r="CH43" s="606"/>
      <c r="CI43" s="606"/>
      <c r="CJ43" s="606"/>
      <c r="CK43" s="606"/>
      <c r="CL43" s="606"/>
      <c r="CM43" s="606"/>
      <c r="CN43" s="606"/>
      <c r="CO43" s="606"/>
      <c r="CP43" s="606"/>
      <c r="CQ43" s="607"/>
      <c r="CR43" s="608">
        <v>17271</v>
      </c>
      <c r="CS43" s="621"/>
      <c r="CT43" s="621"/>
      <c r="CU43" s="621"/>
      <c r="CV43" s="621"/>
      <c r="CW43" s="621"/>
      <c r="CX43" s="621"/>
      <c r="CY43" s="622"/>
      <c r="CZ43" s="611">
        <v>0.1</v>
      </c>
      <c r="DA43" s="623"/>
      <c r="DB43" s="623"/>
      <c r="DC43" s="624"/>
      <c r="DD43" s="614">
        <v>17271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317624</v>
      </c>
      <c r="CS44" s="609"/>
      <c r="CT44" s="609"/>
      <c r="CU44" s="609"/>
      <c r="CV44" s="609"/>
      <c r="CW44" s="609"/>
      <c r="CX44" s="609"/>
      <c r="CY44" s="610"/>
      <c r="CZ44" s="611">
        <v>1.9</v>
      </c>
      <c r="DA44" s="612"/>
      <c r="DB44" s="612"/>
      <c r="DC44" s="613"/>
      <c r="DD44" s="614">
        <v>94054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28537</v>
      </c>
      <c r="CS45" s="621"/>
      <c r="CT45" s="621"/>
      <c r="CU45" s="621"/>
      <c r="CV45" s="621"/>
      <c r="CW45" s="621"/>
      <c r="CX45" s="621"/>
      <c r="CY45" s="622"/>
      <c r="CZ45" s="611">
        <v>0.2</v>
      </c>
      <c r="DA45" s="623"/>
      <c r="DB45" s="623"/>
      <c r="DC45" s="624"/>
      <c r="DD45" s="614">
        <v>6904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347</v>
      </c>
      <c r="CG46" s="606"/>
      <c r="CH46" s="606"/>
      <c r="CI46" s="606"/>
      <c r="CJ46" s="606"/>
      <c r="CK46" s="606"/>
      <c r="CL46" s="606"/>
      <c r="CM46" s="606"/>
      <c r="CN46" s="606"/>
      <c r="CO46" s="606"/>
      <c r="CP46" s="606"/>
      <c r="CQ46" s="607"/>
      <c r="CR46" s="608">
        <v>282527</v>
      </c>
      <c r="CS46" s="609"/>
      <c r="CT46" s="609"/>
      <c r="CU46" s="609"/>
      <c r="CV46" s="609"/>
      <c r="CW46" s="609"/>
      <c r="CX46" s="609"/>
      <c r="CY46" s="610"/>
      <c r="CZ46" s="611">
        <v>1.7</v>
      </c>
      <c r="DA46" s="612"/>
      <c r="DB46" s="612"/>
      <c r="DC46" s="613"/>
      <c r="DD46" s="614">
        <v>80590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348</v>
      </c>
      <c r="CG47" s="606"/>
      <c r="CH47" s="606"/>
      <c r="CI47" s="606"/>
      <c r="CJ47" s="606"/>
      <c r="CK47" s="606"/>
      <c r="CL47" s="606"/>
      <c r="CM47" s="606"/>
      <c r="CN47" s="606"/>
      <c r="CO47" s="606"/>
      <c r="CP47" s="606"/>
      <c r="CQ47" s="607"/>
      <c r="CR47" s="608">
        <v>44867</v>
      </c>
      <c r="CS47" s="621"/>
      <c r="CT47" s="621"/>
      <c r="CU47" s="621"/>
      <c r="CV47" s="621"/>
      <c r="CW47" s="621"/>
      <c r="CX47" s="621"/>
      <c r="CY47" s="622"/>
      <c r="CZ47" s="611">
        <v>0.3</v>
      </c>
      <c r="DA47" s="623"/>
      <c r="DB47" s="623"/>
      <c r="DC47" s="624"/>
      <c r="DD47" s="614">
        <v>8715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349</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350</v>
      </c>
      <c r="CE49" s="590"/>
      <c r="CF49" s="590"/>
      <c r="CG49" s="590"/>
      <c r="CH49" s="590"/>
      <c r="CI49" s="590"/>
      <c r="CJ49" s="590"/>
      <c r="CK49" s="590"/>
      <c r="CL49" s="590"/>
      <c r="CM49" s="590"/>
      <c r="CN49" s="590"/>
      <c r="CO49" s="590"/>
      <c r="CP49" s="590"/>
      <c r="CQ49" s="591"/>
      <c r="CR49" s="592">
        <v>16887088</v>
      </c>
      <c r="CS49" s="593"/>
      <c r="CT49" s="593"/>
      <c r="CU49" s="593"/>
      <c r="CV49" s="593"/>
      <c r="CW49" s="593"/>
      <c r="CX49" s="593"/>
      <c r="CY49" s="594"/>
      <c r="CZ49" s="595">
        <v>100</v>
      </c>
      <c r="DA49" s="596"/>
      <c r="DB49" s="596"/>
      <c r="DC49" s="597"/>
      <c r="DD49" s="598">
        <v>12548685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pxHUhIvVWGHqCiqmOuLfxP+PgSnVzvNS5ODc7/Yvx6TgjcVajJDd0nft8dHk1q0+8oaBoy5J0KbPpkp2wOLfw==" saltValue="xwR6enRpH05qT/SvFj6gd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2"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352</v>
      </c>
      <c r="DK2" s="1079"/>
      <c r="DL2" s="1079"/>
      <c r="DM2" s="1079"/>
      <c r="DN2" s="1079"/>
      <c r="DO2" s="1080"/>
      <c r="DP2" s="222"/>
      <c r="DQ2" s="1078" t="s">
        <v>353</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26"/>
      <c r="BA5" s="226"/>
      <c r="BB5" s="226"/>
      <c r="BC5" s="226"/>
      <c r="BD5" s="226"/>
      <c r="BE5" s="227"/>
      <c r="BF5" s="227"/>
      <c r="BG5" s="227"/>
      <c r="BH5" s="227"/>
      <c r="BI5" s="227"/>
      <c r="BJ5" s="227"/>
      <c r="BK5" s="227"/>
      <c r="BL5" s="227"/>
      <c r="BM5" s="227"/>
      <c r="BN5" s="227"/>
      <c r="BO5" s="227"/>
      <c r="BP5" s="227"/>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373</v>
      </c>
      <c r="C7" s="1035"/>
      <c r="D7" s="1035"/>
      <c r="E7" s="1035"/>
      <c r="F7" s="1035"/>
      <c r="G7" s="1035"/>
      <c r="H7" s="1035"/>
      <c r="I7" s="1035"/>
      <c r="J7" s="1035"/>
      <c r="K7" s="1035"/>
      <c r="L7" s="1035"/>
      <c r="M7" s="1035"/>
      <c r="N7" s="1035"/>
      <c r="O7" s="1035"/>
      <c r="P7" s="1036"/>
      <c r="Q7" s="1089">
        <v>17748</v>
      </c>
      <c r="R7" s="1090"/>
      <c r="S7" s="1090"/>
      <c r="T7" s="1090"/>
      <c r="U7" s="1090"/>
      <c r="V7" s="1090">
        <v>16867</v>
      </c>
      <c r="W7" s="1090"/>
      <c r="X7" s="1090"/>
      <c r="Y7" s="1090"/>
      <c r="Z7" s="1090"/>
      <c r="AA7" s="1090">
        <v>881</v>
      </c>
      <c r="AB7" s="1090"/>
      <c r="AC7" s="1090"/>
      <c r="AD7" s="1090"/>
      <c r="AE7" s="1091"/>
      <c r="AF7" s="1092">
        <v>861</v>
      </c>
      <c r="AG7" s="1093"/>
      <c r="AH7" s="1093"/>
      <c r="AI7" s="1093"/>
      <c r="AJ7" s="1094"/>
      <c r="AK7" s="1095">
        <v>474</v>
      </c>
      <c r="AL7" s="1096"/>
      <c r="AM7" s="1096"/>
      <c r="AN7" s="1096"/>
      <c r="AO7" s="1096"/>
      <c r="AP7" s="1096">
        <v>12352</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2">
      <c r="A8" s="232">
        <v>2</v>
      </c>
      <c r="B8" s="1017" t="s">
        <v>374</v>
      </c>
      <c r="C8" s="1018"/>
      <c r="D8" s="1018"/>
      <c r="E8" s="1018"/>
      <c r="F8" s="1018"/>
      <c r="G8" s="1018"/>
      <c r="H8" s="1018"/>
      <c r="I8" s="1018"/>
      <c r="J8" s="1018"/>
      <c r="K8" s="1018"/>
      <c r="L8" s="1018"/>
      <c r="M8" s="1018"/>
      <c r="N8" s="1018"/>
      <c r="O8" s="1018"/>
      <c r="P8" s="1019"/>
      <c r="Q8" s="1025">
        <v>76</v>
      </c>
      <c r="R8" s="1026"/>
      <c r="S8" s="1026"/>
      <c r="T8" s="1026"/>
      <c r="U8" s="1026"/>
      <c r="V8" s="1026">
        <v>76</v>
      </c>
      <c r="W8" s="1026"/>
      <c r="X8" s="1026"/>
      <c r="Y8" s="1026"/>
      <c r="Z8" s="1026"/>
      <c r="AA8" s="1026">
        <v>0</v>
      </c>
      <c r="AB8" s="1026"/>
      <c r="AC8" s="1026"/>
      <c r="AD8" s="1026"/>
      <c r="AE8" s="1027"/>
      <c r="AF8" s="1022" t="s">
        <v>121</v>
      </c>
      <c r="AG8" s="1023"/>
      <c r="AH8" s="1023"/>
      <c r="AI8" s="1023"/>
      <c r="AJ8" s="1024"/>
      <c r="AK8" s="1067">
        <v>56</v>
      </c>
      <c r="AL8" s="1068"/>
      <c r="AM8" s="1068"/>
      <c r="AN8" s="1068"/>
      <c r="AO8" s="1068"/>
      <c r="AP8" s="1068">
        <v>703</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17768</v>
      </c>
      <c r="R23" s="1048"/>
      <c r="S23" s="1048"/>
      <c r="T23" s="1048"/>
      <c r="U23" s="1048"/>
      <c r="V23" s="1048">
        <v>16887</v>
      </c>
      <c r="W23" s="1048"/>
      <c r="X23" s="1048"/>
      <c r="Y23" s="1048"/>
      <c r="Z23" s="1048"/>
      <c r="AA23" s="1048">
        <v>881</v>
      </c>
      <c r="AB23" s="1048"/>
      <c r="AC23" s="1048"/>
      <c r="AD23" s="1048"/>
      <c r="AE23" s="1055"/>
      <c r="AF23" s="1056">
        <v>861</v>
      </c>
      <c r="AG23" s="1048"/>
      <c r="AH23" s="1048"/>
      <c r="AI23" s="1048"/>
      <c r="AJ23" s="1057"/>
      <c r="AK23" s="1058"/>
      <c r="AL23" s="1059"/>
      <c r="AM23" s="1059"/>
      <c r="AN23" s="1059"/>
      <c r="AO23" s="1059"/>
      <c r="AP23" s="1048">
        <v>13055</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5222</v>
      </c>
      <c r="R28" s="1038"/>
      <c r="S28" s="1038"/>
      <c r="T28" s="1038"/>
      <c r="U28" s="1038"/>
      <c r="V28" s="1038">
        <v>5173</v>
      </c>
      <c r="W28" s="1038"/>
      <c r="X28" s="1038"/>
      <c r="Y28" s="1038"/>
      <c r="Z28" s="1038"/>
      <c r="AA28" s="1038">
        <v>49</v>
      </c>
      <c r="AB28" s="1038"/>
      <c r="AC28" s="1038"/>
      <c r="AD28" s="1038"/>
      <c r="AE28" s="1039"/>
      <c r="AF28" s="1040">
        <v>49</v>
      </c>
      <c r="AG28" s="1038"/>
      <c r="AH28" s="1038"/>
      <c r="AI28" s="1038"/>
      <c r="AJ28" s="1041"/>
      <c r="AK28" s="1029">
        <v>364</v>
      </c>
      <c r="AL28" s="1030"/>
      <c r="AM28" s="1030"/>
      <c r="AN28" s="1030"/>
      <c r="AO28" s="1030"/>
      <c r="AP28" s="1030" t="s">
        <v>549</v>
      </c>
      <c r="AQ28" s="1030"/>
      <c r="AR28" s="1030"/>
      <c r="AS28" s="1030"/>
      <c r="AT28" s="1030"/>
      <c r="AU28" s="1030" t="s">
        <v>550</v>
      </c>
      <c r="AV28" s="1030"/>
      <c r="AW28" s="1030"/>
      <c r="AX28" s="1030"/>
      <c r="AY28" s="1030"/>
      <c r="AZ28" s="1031" t="s">
        <v>549</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4840</v>
      </c>
      <c r="R29" s="1026"/>
      <c r="S29" s="1026"/>
      <c r="T29" s="1026"/>
      <c r="U29" s="1026"/>
      <c r="V29" s="1026">
        <v>4678</v>
      </c>
      <c r="W29" s="1026"/>
      <c r="X29" s="1026"/>
      <c r="Y29" s="1026"/>
      <c r="Z29" s="1026"/>
      <c r="AA29" s="1026">
        <v>162</v>
      </c>
      <c r="AB29" s="1026"/>
      <c r="AC29" s="1026"/>
      <c r="AD29" s="1026"/>
      <c r="AE29" s="1027"/>
      <c r="AF29" s="1022">
        <v>162</v>
      </c>
      <c r="AG29" s="1023"/>
      <c r="AH29" s="1023"/>
      <c r="AI29" s="1023"/>
      <c r="AJ29" s="1024"/>
      <c r="AK29" s="967">
        <v>741</v>
      </c>
      <c r="AL29" s="958"/>
      <c r="AM29" s="958"/>
      <c r="AN29" s="958"/>
      <c r="AO29" s="958"/>
      <c r="AP29" s="958" t="s">
        <v>550</v>
      </c>
      <c r="AQ29" s="958"/>
      <c r="AR29" s="958"/>
      <c r="AS29" s="958"/>
      <c r="AT29" s="958"/>
      <c r="AU29" s="958" t="s">
        <v>550</v>
      </c>
      <c r="AV29" s="958"/>
      <c r="AW29" s="958"/>
      <c r="AX29" s="958"/>
      <c r="AY29" s="958"/>
      <c r="AZ29" s="1028" t="s">
        <v>549</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735</v>
      </c>
      <c r="R30" s="1026"/>
      <c r="S30" s="1026"/>
      <c r="T30" s="1026"/>
      <c r="U30" s="1026"/>
      <c r="V30" s="1026">
        <v>732</v>
      </c>
      <c r="W30" s="1026"/>
      <c r="X30" s="1026"/>
      <c r="Y30" s="1026"/>
      <c r="Z30" s="1026"/>
      <c r="AA30" s="1026">
        <v>3</v>
      </c>
      <c r="AB30" s="1026"/>
      <c r="AC30" s="1026"/>
      <c r="AD30" s="1026"/>
      <c r="AE30" s="1027"/>
      <c r="AF30" s="1022">
        <v>3</v>
      </c>
      <c r="AG30" s="1023"/>
      <c r="AH30" s="1023"/>
      <c r="AI30" s="1023"/>
      <c r="AJ30" s="1024"/>
      <c r="AK30" s="967">
        <v>130</v>
      </c>
      <c r="AL30" s="958"/>
      <c r="AM30" s="958"/>
      <c r="AN30" s="958"/>
      <c r="AO30" s="958"/>
      <c r="AP30" s="958" t="s">
        <v>549</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391</v>
      </c>
      <c r="C31" s="1018"/>
      <c r="D31" s="1018"/>
      <c r="E31" s="1018"/>
      <c r="F31" s="1018"/>
      <c r="G31" s="1018"/>
      <c r="H31" s="1018"/>
      <c r="I31" s="1018"/>
      <c r="J31" s="1018"/>
      <c r="K31" s="1018"/>
      <c r="L31" s="1018"/>
      <c r="M31" s="1018"/>
      <c r="N31" s="1018"/>
      <c r="O31" s="1018"/>
      <c r="P31" s="1019"/>
      <c r="Q31" s="1025">
        <v>635</v>
      </c>
      <c r="R31" s="1026"/>
      <c r="S31" s="1026"/>
      <c r="T31" s="1026"/>
      <c r="U31" s="1026"/>
      <c r="V31" s="1026">
        <v>657</v>
      </c>
      <c r="W31" s="1026"/>
      <c r="X31" s="1026"/>
      <c r="Y31" s="1026"/>
      <c r="Z31" s="1026"/>
      <c r="AA31" s="1026">
        <v>-22</v>
      </c>
      <c r="AB31" s="1026"/>
      <c r="AC31" s="1026"/>
      <c r="AD31" s="1026"/>
      <c r="AE31" s="1027"/>
      <c r="AF31" s="1022">
        <v>337</v>
      </c>
      <c r="AG31" s="1023"/>
      <c r="AH31" s="1023"/>
      <c r="AI31" s="1023"/>
      <c r="AJ31" s="1024"/>
      <c r="AK31" s="967">
        <v>1</v>
      </c>
      <c r="AL31" s="958"/>
      <c r="AM31" s="958"/>
      <c r="AN31" s="958"/>
      <c r="AO31" s="958"/>
      <c r="AP31" s="958">
        <v>175</v>
      </c>
      <c r="AQ31" s="958"/>
      <c r="AR31" s="958"/>
      <c r="AS31" s="958"/>
      <c r="AT31" s="958"/>
      <c r="AU31" s="958">
        <v>0</v>
      </c>
      <c r="AV31" s="958"/>
      <c r="AW31" s="958"/>
      <c r="AX31" s="958"/>
      <c r="AY31" s="958"/>
      <c r="AZ31" s="1028" t="s">
        <v>549</v>
      </c>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393</v>
      </c>
      <c r="C32" s="1018"/>
      <c r="D32" s="1018"/>
      <c r="E32" s="1018"/>
      <c r="F32" s="1018"/>
      <c r="G32" s="1018"/>
      <c r="H32" s="1018"/>
      <c r="I32" s="1018"/>
      <c r="J32" s="1018"/>
      <c r="K32" s="1018"/>
      <c r="L32" s="1018"/>
      <c r="M32" s="1018"/>
      <c r="N32" s="1018"/>
      <c r="O32" s="1018"/>
      <c r="P32" s="1019"/>
      <c r="Q32" s="1025">
        <v>2675</v>
      </c>
      <c r="R32" s="1026"/>
      <c r="S32" s="1026"/>
      <c r="T32" s="1026"/>
      <c r="U32" s="1026"/>
      <c r="V32" s="1026">
        <v>2618</v>
      </c>
      <c r="W32" s="1026"/>
      <c r="X32" s="1026"/>
      <c r="Y32" s="1026"/>
      <c r="Z32" s="1026"/>
      <c r="AA32" s="1026">
        <v>57</v>
      </c>
      <c r="AB32" s="1026"/>
      <c r="AC32" s="1026"/>
      <c r="AD32" s="1026"/>
      <c r="AE32" s="1027"/>
      <c r="AF32" s="1022">
        <v>407</v>
      </c>
      <c r="AG32" s="1023"/>
      <c r="AH32" s="1023"/>
      <c r="AI32" s="1023"/>
      <c r="AJ32" s="1024"/>
      <c r="AK32" s="967">
        <v>487</v>
      </c>
      <c r="AL32" s="958"/>
      <c r="AM32" s="958"/>
      <c r="AN32" s="958"/>
      <c r="AO32" s="958"/>
      <c r="AP32" s="958">
        <v>335</v>
      </c>
      <c r="AQ32" s="958"/>
      <c r="AR32" s="958"/>
      <c r="AS32" s="958"/>
      <c r="AT32" s="958"/>
      <c r="AU32" s="958">
        <v>210</v>
      </c>
      <c r="AV32" s="958"/>
      <c r="AW32" s="958"/>
      <c r="AX32" s="958"/>
      <c r="AY32" s="958"/>
      <c r="AZ32" s="1028" t="s">
        <v>550</v>
      </c>
      <c r="BA32" s="1028"/>
      <c r="BB32" s="1028"/>
      <c r="BC32" s="1028"/>
      <c r="BD32" s="1028"/>
      <c r="BE32" s="959" t="s">
        <v>392</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394</v>
      </c>
      <c r="C33" s="1018"/>
      <c r="D33" s="1018"/>
      <c r="E33" s="1018"/>
      <c r="F33" s="1018"/>
      <c r="G33" s="1018"/>
      <c r="H33" s="1018"/>
      <c r="I33" s="1018"/>
      <c r="J33" s="1018"/>
      <c r="K33" s="1018"/>
      <c r="L33" s="1018"/>
      <c r="M33" s="1018"/>
      <c r="N33" s="1018"/>
      <c r="O33" s="1018"/>
      <c r="P33" s="1019"/>
      <c r="Q33" s="1025">
        <v>1603</v>
      </c>
      <c r="R33" s="1026"/>
      <c r="S33" s="1026"/>
      <c r="T33" s="1026"/>
      <c r="U33" s="1026"/>
      <c r="V33" s="1026">
        <v>1490</v>
      </c>
      <c r="W33" s="1026"/>
      <c r="X33" s="1026"/>
      <c r="Y33" s="1026"/>
      <c r="Z33" s="1026"/>
      <c r="AA33" s="1026">
        <v>114</v>
      </c>
      <c r="AB33" s="1026"/>
      <c r="AC33" s="1026"/>
      <c r="AD33" s="1026"/>
      <c r="AE33" s="1027"/>
      <c r="AF33" s="1022">
        <v>267</v>
      </c>
      <c r="AG33" s="1023"/>
      <c r="AH33" s="1023"/>
      <c r="AI33" s="1023"/>
      <c r="AJ33" s="1024"/>
      <c r="AK33" s="967">
        <v>467</v>
      </c>
      <c r="AL33" s="958"/>
      <c r="AM33" s="958"/>
      <c r="AN33" s="958"/>
      <c r="AO33" s="958"/>
      <c r="AP33" s="958">
        <v>5082</v>
      </c>
      <c r="AQ33" s="958"/>
      <c r="AR33" s="958"/>
      <c r="AS33" s="958"/>
      <c r="AT33" s="958"/>
      <c r="AU33" s="958">
        <v>2861</v>
      </c>
      <c r="AV33" s="958"/>
      <c r="AW33" s="958"/>
      <c r="AX33" s="958"/>
      <c r="AY33" s="958"/>
      <c r="AZ33" s="1028" t="s">
        <v>551</v>
      </c>
      <c r="BA33" s="1028"/>
      <c r="BB33" s="1028"/>
      <c r="BC33" s="1028"/>
      <c r="BD33" s="1028"/>
      <c r="BE33" s="959" t="s">
        <v>392</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1224</v>
      </c>
      <c r="AG63" s="946"/>
      <c r="AH63" s="946"/>
      <c r="AI63" s="946"/>
      <c r="AJ63" s="1009"/>
      <c r="AK63" s="1010"/>
      <c r="AL63" s="950"/>
      <c r="AM63" s="950"/>
      <c r="AN63" s="950"/>
      <c r="AO63" s="950"/>
      <c r="AP63" s="946">
        <v>5592</v>
      </c>
      <c r="AQ63" s="946"/>
      <c r="AR63" s="946"/>
      <c r="AS63" s="946"/>
      <c r="AT63" s="946"/>
      <c r="AU63" s="946">
        <v>3071</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363</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552</v>
      </c>
      <c r="C68" s="973"/>
      <c r="D68" s="973"/>
      <c r="E68" s="973"/>
      <c r="F68" s="973"/>
      <c r="G68" s="973"/>
      <c r="H68" s="973"/>
      <c r="I68" s="973"/>
      <c r="J68" s="973"/>
      <c r="K68" s="973"/>
      <c r="L68" s="973"/>
      <c r="M68" s="973"/>
      <c r="N68" s="973"/>
      <c r="O68" s="973"/>
      <c r="P68" s="974"/>
      <c r="Q68" s="975">
        <v>22493</v>
      </c>
      <c r="R68" s="969"/>
      <c r="S68" s="969"/>
      <c r="T68" s="969"/>
      <c r="U68" s="969"/>
      <c r="V68" s="969">
        <v>18905</v>
      </c>
      <c r="W68" s="969"/>
      <c r="X68" s="969"/>
      <c r="Y68" s="969"/>
      <c r="Z68" s="969"/>
      <c r="AA68" s="969">
        <v>3589</v>
      </c>
      <c r="AB68" s="969"/>
      <c r="AC68" s="969"/>
      <c r="AD68" s="969"/>
      <c r="AE68" s="969"/>
      <c r="AF68" s="969">
        <v>3589</v>
      </c>
      <c r="AG68" s="969"/>
      <c r="AH68" s="969"/>
      <c r="AI68" s="969"/>
      <c r="AJ68" s="969"/>
      <c r="AK68" s="969">
        <v>216</v>
      </c>
      <c r="AL68" s="969"/>
      <c r="AM68" s="969"/>
      <c r="AN68" s="969"/>
      <c r="AO68" s="969"/>
      <c r="AP68" s="969" t="s">
        <v>567</v>
      </c>
      <c r="AQ68" s="969"/>
      <c r="AR68" s="969"/>
      <c r="AS68" s="969"/>
      <c r="AT68" s="969"/>
      <c r="AU68" s="969" t="s">
        <v>568</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553</v>
      </c>
      <c r="C69" s="962"/>
      <c r="D69" s="962"/>
      <c r="E69" s="962"/>
      <c r="F69" s="962"/>
      <c r="G69" s="962"/>
      <c r="H69" s="962"/>
      <c r="I69" s="962"/>
      <c r="J69" s="962"/>
      <c r="K69" s="962"/>
      <c r="L69" s="962"/>
      <c r="M69" s="962"/>
      <c r="N69" s="962"/>
      <c r="O69" s="962"/>
      <c r="P69" s="963"/>
      <c r="Q69" s="964">
        <v>187</v>
      </c>
      <c r="R69" s="958"/>
      <c r="S69" s="958"/>
      <c r="T69" s="958"/>
      <c r="U69" s="958"/>
      <c r="V69" s="958">
        <v>162</v>
      </c>
      <c r="W69" s="958"/>
      <c r="X69" s="958"/>
      <c r="Y69" s="958"/>
      <c r="Z69" s="958"/>
      <c r="AA69" s="958">
        <v>26</v>
      </c>
      <c r="AB69" s="958"/>
      <c r="AC69" s="958"/>
      <c r="AD69" s="958"/>
      <c r="AE69" s="958"/>
      <c r="AF69" s="958">
        <v>26</v>
      </c>
      <c r="AG69" s="958"/>
      <c r="AH69" s="958"/>
      <c r="AI69" s="958"/>
      <c r="AJ69" s="958"/>
      <c r="AK69" s="958" t="s">
        <v>568</v>
      </c>
      <c r="AL69" s="958"/>
      <c r="AM69" s="958"/>
      <c r="AN69" s="958"/>
      <c r="AO69" s="958"/>
      <c r="AP69" s="958" t="s">
        <v>568</v>
      </c>
      <c r="AQ69" s="958"/>
      <c r="AR69" s="958"/>
      <c r="AS69" s="958"/>
      <c r="AT69" s="958"/>
      <c r="AU69" s="958" t="s">
        <v>567</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554</v>
      </c>
      <c r="C70" s="962"/>
      <c r="D70" s="962"/>
      <c r="E70" s="962"/>
      <c r="F70" s="962"/>
      <c r="G70" s="962"/>
      <c r="H70" s="962"/>
      <c r="I70" s="962"/>
      <c r="J70" s="962"/>
      <c r="K70" s="962"/>
      <c r="L70" s="962"/>
      <c r="M70" s="962"/>
      <c r="N70" s="962"/>
      <c r="O70" s="962"/>
      <c r="P70" s="963"/>
      <c r="Q70" s="964">
        <v>104</v>
      </c>
      <c r="R70" s="958"/>
      <c r="S70" s="958"/>
      <c r="T70" s="958"/>
      <c r="U70" s="958"/>
      <c r="V70" s="958">
        <v>94</v>
      </c>
      <c r="W70" s="958"/>
      <c r="X70" s="958"/>
      <c r="Y70" s="958"/>
      <c r="Z70" s="958"/>
      <c r="AA70" s="958">
        <v>10</v>
      </c>
      <c r="AB70" s="958"/>
      <c r="AC70" s="958"/>
      <c r="AD70" s="958"/>
      <c r="AE70" s="958"/>
      <c r="AF70" s="958">
        <v>10</v>
      </c>
      <c r="AG70" s="958"/>
      <c r="AH70" s="958"/>
      <c r="AI70" s="958"/>
      <c r="AJ70" s="958"/>
      <c r="AK70" s="958">
        <v>1</v>
      </c>
      <c r="AL70" s="958"/>
      <c r="AM70" s="958"/>
      <c r="AN70" s="958"/>
      <c r="AO70" s="958"/>
      <c r="AP70" s="958" t="s">
        <v>568</v>
      </c>
      <c r="AQ70" s="958"/>
      <c r="AR70" s="958"/>
      <c r="AS70" s="958"/>
      <c r="AT70" s="958"/>
      <c r="AU70" s="958" t="s">
        <v>568</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555</v>
      </c>
      <c r="C71" s="962"/>
      <c r="D71" s="962"/>
      <c r="E71" s="962"/>
      <c r="F71" s="962"/>
      <c r="G71" s="962"/>
      <c r="H71" s="962"/>
      <c r="I71" s="962"/>
      <c r="J71" s="962"/>
      <c r="K71" s="962"/>
      <c r="L71" s="962"/>
      <c r="M71" s="962"/>
      <c r="N71" s="962"/>
      <c r="O71" s="962"/>
      <c r="P71" s="963"/>
      <c r="Q71" s="964">
        <v>100</v>
      </c>
      <c r="R71" s="958"/>
      <c r="S71" s="958"/>
      <c r="T71" s="958"/>
      <c r="U71" s="958"/>
      <c r="V71" s="958">
        <v>62</v>
      </c>
      <c r="W71" s="958"/>
      <c r="X71" s="958"/>
      <c r="Y71" s="958"/>
      <c r="Z71" s="958"/>
      <c r="AA71" s="958">
        <v>37</v>
      </c>
      <c r="AB71" s="958"/>
      <c r="AC71" s="958"/>
      <c r="AD71" s="958"/>
      <c r="AE71" s="958"/>
      <c r="AF71" s="958">
        <v>37</v>
      </c>
      <c r="AG71" s="958"/>
      <c r="AH71" s="958"/>
      <c r="AI71" s="958"/>
      <c r="AJ71" s="958"/>
      <c r="AK71" s="958" t="s">
        <v>568</v>
      </c>
      <c r="AL71" s="958"/>
      <c r="AM71" s="958"/>
      <c r="AN71" s="958"/>
      <c r="AO71" s="958"/>
      <c r="AP71" s="958" t="s">
        <v>568</v>
      </c>
      <c r="AQ71" s="958"/>
      <c r="AR71" s="958"/>
      <c r="AS71" s="958"/>
      <c r="AT71" s="958"/>
      <c r="AU71" s="958" t="s">
        <v>568</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556</v>
      </c>
      <c r="C72" s="962"/>
      <c r="D72" s="962"/>
      <c r="E72" s="962"/>
      <c r="F72" s="962"/>
      <c r="G72" s="962"/>
      <c r="H72" s="962"/>
      <c r="I72" s="962"/>
      <c r="J72" s="962"/>
      <c r="K72" s="962"/>
      <c r="L72" s="962"/>
      <c r="M72" s="962"/>
      <c r="N72" s="962"/>
      <c r="O72" s="962"/>
      <c r="P72" s="963"/>
      <c r="Q72" s="964">
        <v>6076</v>
      </c>
      <c r="R72" s="958"/>
      <c r="S72" s="958"/>
      <c r="T72" s="958"/>
      <c r="U72" s="958"/>
      <c r="V72" s="958">
        <v>5891</v>
      </c>
      <c r="W72" s="958"/>
      <c r="X72" s="958"/>
      <c r="Y72" s="958"/>
      <c r="Z72" s="958"/>
      <c r="AA72" s="958">
        <v>185</v>
      </c>
      <c r="AB72" s="958"/>
      <c r="AC72" s="958"/>
      <c r="AD72" s="958"/>
      <c r="AE72" s="958"/>
      <c r="AF72" s="958">
        <v>5846</v>
      </c>
      <c r="AG72" s="958"/>
      <c r="AH72" s="958"/>
      <c r="AI72" s="958"/>
      <c r="AJ72" s="958"/>
      <c r="AK72" s="958" t="s">
        <v>572</v>
      </c>
      <c r="AL72" s="958"/>
      <c r="AM72" s="958"/>
      <c r="AN72" s="958"/>
      <c r="AO72" s="958"/>
      <c r="AP72" s="958">
        <v>3341</v>
      </c>
      <c r="AQ72" s="958"/>
      <c r="AR72" s="958"/>
      <c r="AS72" s="958"/>
      <c r="AT72" s="958"/>
      <c r="AU72" s="958" t="s">
        <v>573</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557</v>
      </c>
      <c r="C73" s="962"/>
      <c r="D73" s="962"/>
      <c r="E73" s="962"/>
      <c r="F73" s="962"/>
      <c r="G73" s="962"/>
      <c r="H73" s="962"/>
      <c r="I73" s="962"/>
      <c r="J73" s="962"/>
      <c r="K73" s="962"/>
      <c r="L73" s="962"/>
      <c r="M73" s="962"/>
      <c r="N73" s="962"/>
      <c r="O73" s="962"/>
      <c r="P73" s="963"/>
      <c r="Q73" s="964">
        <v>4931</v>
      </c>
      <c r="R73" s="958"/>
      <c r="S73" s="958"/>
      <c r="T73" s="958"/>
      <c r="U73" s="958"/>
      <c r="V73" s="958">
        <v>4728</v>
      </c>
      <c r="W73" s="958"/>
      <c r="X73" s="958"/>
      <c r="Y73" s="958"/>
      <c r="Z73" s="958"/>
      <c r="AA73" s="958">
        <v>203</v>
      </c>
      <c r="AB73" s="958"/>
      <c r="AC73" s="958"/>
      <c r="AD73" s="958"/>
      <c r="AE73" s="958"/>
      <c r="AF73" s="958">
        <v>203</v>
      </c>
      <c r="AG73" s="958"/>
      <c r="AH73" s="958"/>
      <c r="AI73" s="958"/>
      <c r="AJ73" s="958"/>
      <c r="AK73" s="958" t="s">
        <v>569</v>
      </c>
      <c r="AL73" s="958"/>
      <c r="AM73" s="958"/>
      <c r="AN73" s="958"/>
      <c r="AO73" s="958"/>
      <c r="AP73" s="958">
        <v>2185</v>
      </c>
      <c r="AQ73" s="958"/>
      <c r="AR73" s="958"/>
      <c r="AS73" s="958"/>
      <c r="AT73" s="958"/>
      <c r="AU73" s="958">
        <v>2185</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558</v>
      </c>
      <c r="C74" s="962"/>
      <c r="D74" s="962"/>
      <c r="E74" s="962"/>
      <c r="F74" s="962"/>
      <c r="G74" s="962"/>
      <c r="H74" s="962"/>
      <c r="I74" s="962"/>
      <c r="J74" s="962"/>
      <c r="K74" s="962"/>
      <c r="L74" s="962"/>
      <c r="M74" s="962"/>
      <c r="N74" s="962"/>
      <c r="O74" s="962"/>
      <c r="P74" s="963"/>
      <c r="Q74" s="964">
        <v>4735</v>
      </c>
      <c r="R74" s="958"/>
      <c r="S74" s="958"/>
      <c r="T74" s="958"/>
      <c r="U74" s="958"/>
      <c r="V74" s="958">
        <v>4628</v>
      </c>
      <c r="W74" s="958"/>
      <c r="X74" s="958"/>
      <c r="Y74" s="958"/>
      <c r="Z74" s="958"/>
      <c r="AA74" s="958">
        <v>107</v>
      </c>
      <c r="AB74" s="958"/>
      <c r="AC74" s="958"/>
      <c r="AD74" s="958"/>
      <c r="AE74" s="958"/>
      <c r="AF74" s="958">
        <v>3160</v>
      </c>
      <c r="AG74" s="958"/>
      <c r="AH74" s="958"/>
      <c r="AI74" s="958"/>
      <c r="AJ74" s="958"/>
      <c r="AK74" s="958" t="s">
        <v>570</v>
      </c>
      <c r="AL74" s="958"/>
      <c r="AM74" s="958"/>
      <c r="AN74" s="958"/>
      <c r="AO74" s="958"/>
      <c r="AP74" s="958">
        <v>1893</v>
      </c>
      <c r="AQ74" s="958"/>
      <c r="AR74" s="958"/>
      <c r="AS74" s="958"/>
      <c r="AT74" s="958"/>
      <c r="AU74" s="958" t="s">
        <v>567</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559</v>
      </c>
      <c r="C75" s="962"/>
      <c r="D75" s="962"/>
      <c r="E75" s="962"/>
      <c r="F75" s="962"/>
      <c r="G75" s="962"/>
      <c r="H75" s="962"/>
      <c r="I75" s="962"/>
      <c r="J75" s="962"/>
      <c r="K75" s="962"/>
      <c r="L75" s="962"/>
      <c r="M75" s="962"/>
      <c r="N75" s="962"/>
      <c r="O75" s="962"/>
      <c r="P75" s="963"/>
      <c r="Q75" s="965">
        <v>1443</v>
      </c>
      <c r="R75" s="966"/>
      <c r="S75" s="966"/>
      <c r="T75" s="966"/>
      <c r="U75" s="967"/>
      <c r="V75" s="968">
        <v>1264</v>
      </c>
      <c r="W75" s="966"/>
      <c r="X75" s="966"/>
      <c r="Y75" s="966"/>
      <c r="Z75" s="967"/>
      <c r="AA75" s="968">
        <v>179</v>
      </c>
      <c r="AB75" s="966"/>
      <c r="AC75" s="966"/>
      <c r="AD75" s="966"/>
      <c r="AE75" s="967"/>
      <c r="AF75" s="968">
        <v>176</v>
      </c>
      <c r="AG75" s="966"/>
      <c r="AH75" s="966"/>
      <c r="AI75" s="966"/>
      <c r="AJ75" s="967"/>
      <c r="AK75" s="968" t="s">
        <v>571</v>
      </c>
      <c r="AL75" s="966"/>
      <c r="AM75" s="966"/>
      <c r="AN75" s="966"/>
      <c r="AO75" s="967"/>
      <c r="AP75" s="968">
        <v>307</v>
      </c>
      <c r="AQ75" s="966"/>
      <c r="AR75" s="966"/>
      <c r="AS75" s="966"/>
      <c r="AT75" s="967"/>
      <c r="AU75" s="968" t="s">
        <v>571</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t="s">
        <v>560</v>
      </c>
      <c r="C76" s="962"/>
      <c r="D76" s="962"/>
      <c r="E76" s="962"/>
      <c r="F76" s="962"/>
      <c r="G76" s="962"/>
      <c r="H76" s="962"/>
      <c r="I76" s="962"/>
      <c r="J76" s="962"/>
      <c r="K76" s="962"/>
      <c r="L76" s="962"/>
      <c r="M76" s="962"/>
      <c r="N76" s="962"/>
      <c r="O76" s="962"/>
      <c r="P76" s="963"/>
      <c r="Q76" s="965">
        <v>2922</v>
      </c>
      <c r="R76" s="966"/>
      <c r="S76" s="966"/>
      <c r="T76" s="966"/>
      <c r="U76" s="967"/>
      <c r="V76" s="968">
        <v>2446</v>
      </c>
      <c r="W76" s="966"/>
      <c r="X76" s="966"/>
      <c r="Y76" s="966"/>
      <c r="Z76" s="967"/>
      <c r="AA76" s="968">
        <v>476</v>
      </c>
      <c r="AB76" s="966"/>
      <c r="AC76" s="966"/>
      <c r="AD76" s="966"/>
      <c r="AE76" s="967"/>
      <c r="AF76" s="968">
        <v>476</v>
      </c>
      <c r="AG76" s="966"/>
      <c r="AH76" s="966"/>
      <c r="AI76" s="966"/>
      <c r="AJ76" s="967"/>
      <c r="AK76" s="968">
        <v>58</v>
      </c>
      <c r="AL76" s="966"/>
      <c r="AM76" s="966"/>
      <c r="AN76" s="966"/>
      <c r="AO76" s="967"/>
      <c r="AP76" s="968" t="s">
        <v>568</v>
      </c>
      <c r="AQ76" s="966"/>
      <c r="AR76" s="966"/>
      <c r="AS76" s="966"/>
      <c r="AT76" s="967"/>
      <c r="AU76" s="968" t="s">
        <v>568</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t="s">
        <v>561</v>
      </c>
      <c r="C77" s="962"/>
      <c r="D77" s="962"/>
      <c r="E77" s="962"/>
      <c r="F77" s="962"/>
      <c r="G77" s="962"/>
      <c r="H77" s="962"/>
      <c r="I77" s="962"/>
      <c r="J77" s="962"/>
      <c r="K77" s="962"/>
      <c r="L77" s="962"/>
      <c r="M77" s="962"/>
      <c r="N77" s="962"/>
      <c r="O77" s="962"/>
      <c r="P77" s="963"/>
      <c r="Q77" s="965">
        <v>758421</v>
      </c>
      <c r="R77" s="966"/>
      <c r="S77" s="966"/>
      <c r="T77" s="966"/>
      <c r="U77" s="967"/>
      <c r="V77" s="968">
        <v>750353</v>
      </c>
      <c r="W77" s="966"/>
      <c r="X77" s="966"/>
      <c r="Y77" s="966"/>
      <c r="Z77" s="967"/>
      <c r="AA77" s="968">
        <v>8067</v>
      </c>
      <c r="AB77" s="966"/>
      <c r="AC77" s="966"/>
      <c r="AD77" s="966"/>
      <c r="AE77" s="967"/>
      <c r="AF77" s="968">
        <v>8067</v>
      </c>
      <c r="AG77" s="966"/>
      <c r="AH77" s="966"/>
      <c r="AI77" s="966"/>
      <c r="AJ77" s="967"/>
      <c r="AK77" s="968">
        <v>4245</v>
      </c>
      <c r="AL77" s="966"/>
      <c r="AM77" s="966"/>
      <c r="AN77" s="966"/>
      <c r="AO77" s="967"/>
      <c r="AP77" s="968" t="s">
        <v>567</v>
      </c>
      <c r="AQ77" s="966"/>
      <c r="AR77" s="966"/>
      <c r="AS77" s="966"/>
      <c r="AT77" s="967"/>
      <c r="AU77" s="968" t="s">
        <v>568</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1500283</v>
      </c>
      <c r="AB110" s="876"/>
      <c r="AC110" s="876"/>
      <c r="AD110" s="876"/>
      <c r="AE110" s="877"/>
      <c r="AF110" s="878">
        <v>1617755</v>
      </c>
      <c r="AG110" s="876"/>
      <c r="AH110" s="876"/>
      <c r="AI110" s="876"/>
      <c r="AJ110" s="877"/>
      <c r="AK110" s="878">
        <v>1594536</v>
      </c>
      <c r="AL110" s="876"/>
      <c r="AM110" s="876"/>
      <c r="AN110" s="876"/>
      <c r="AO110" s="877"/>
      <c r="AP110" s="879">
        <v>16.899999999999999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15615683</v>
      </c>
      <c r="BR110" s="829"/>
      <c r="BS110" s="829"/>
      <c r="BT110" s="829"/>
      <c r="BU110" s="829"/>
      <c r="BV110" s="829">
        <v>14345989</v>
      </c>
      <c r="BW110" s="829"/>
      <c r="BX110" s="829"/>
      <c r="BY110" s="829"/>
      <c r="BZ110" s="829"/>
      <c r="CA110" s="829">
        <v>13055127</v>
      </c>
      <c r="CB110" s="829"/>
      <c r="CC110" s="829"/>
      <c r="CD110" s="829"/>
      <c r="CE110" s="829"/>
      <c r="CF110" s="853">
        <v>138</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4458273</v>
      </c>
      <c r="BR112" s="804"/>
      <c r="BS112" s="804"/>
      <c r="BT112" s="804"/>
      <c r="BU112" s="804"/>
      <c r="BV112" s="804">
        <v>3676839</v>
      </c>
      <c r="BW112" s="804"/>
      <c r="BX112" s="804"/>
      <c r="BY112" s="804"/>
      <c r="BZ112" s="804"/>
      <c r="CA112" s="804">
        <v>3071675</v>
      </c>
      <c r="CB112" s="804"/>
      <c r="CC112" s="804"/>
      <c r="CD112" s="804"/>
      <c r="CE112" s="804"/>
      <c r="CF112" s="862">
        <v>32.5</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396989</v>
      </c>
      <c r="AB113" s="906"/>
      <c r="AC113" s="906"/>
      <c r="AD113" s="906"/>
      <c r="AE113" s="907"/>
      <c r="AF113" s="908">
        <v>361140</v>
      </c>
      <c r="AG113" s="906"/>
      <c r="AH113" s="906"/>
      <c r="AI113" s="906"/>
      <c r="AJ113" s="907"/>
      <c r="AK113" s="908">
        <v>346411</v>
      </c>
      <c r="AL113" s="906"/>
      <c r="AM113" s="906"/>
      <c r="AN113" s="906"/>
      <c r="AO113" s="907"/>
      <c r="AP113" s="909">
        <v>3.7</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697283</v>
      </c>
      <c r="BR113" s="804"/>
      <c r="BS113" s="804"/>
      <c r="BT113" s="804"/>
      <c r="BU113" s="804"/>
      <c r="BV113" s="804">
        <v>681289</v>
      </c>
      <c r="BW113" s="804"/>
      <c r="BX113" s="804"/>
      <c r="BY113" s="804"/>
      <c r="BZ113" s="804"/>
      <c r="CA113" s="804">
        <v>634048</v>
      </c>
      <c r="CB113" s="804"/>
      <c r="CC113" s="804"/>
      <c r="CD113" s="804"/>
      <c r="CE113" s="804"/>
      <c r="CF113" s="862">
        <v>6.7</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79035</v>
      </c>
      <c r="AB114" s="767"/>
      <c r="AC114" s="767"/>
      <c r="AD114" s="767"/>
      <c r="AE114" s="768"/>
      <c r="AF114" s="769">
        <v>83596</v>
      </c>
      <c r="AG114" s="767"/>
      <c r="AH114" s="767"/>
      <c r="AI114" s="767"/>
      <c r="AJ114" s="768"/>
      <c r="AK114" s="769">
        <v>77046</v>
      </c>
      <c r="AL114" s="767"/>
      <c r="AM114" s="767"/>
      <c r="AN114" s="767"/>
      <c r="AO114" s="768"/>
      <c r="AP114" s="811">
        <v>0.8</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2589786</v>
      </c>
      <c r="BR114" s="804"/>
      <c r="BS114" s="804"/>
      <c r="BT114" s="804"/>
      <c r="BU114" s="804"/>
      <c r="BV114" s="804">
        <v>2713171</v>
      </c>
      <c r="BW114" s="804"/>
      <c r="BX114" s="804"/>
      <c r="BY114" s="804"/>
      <c r="BZ114" s="804"/>
      <c r="CA114" s="804">
        <v>2749427</v>
      </c>
      <c r="CB114" s="804"/>
      <c r="CC114" s="804"/>
      <c r="CD114" s="804"/>
      <c r="CE114" s="804"/>
      <c r="CF114" s="862">
        <v>29.1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2501</v>
      </c>
      <c r="AB115" s="906"/>
      <c r="AC115" s="906"/>
      <c r="AD115" s="906"/>
      <c r="AE115" s="907"/>
      <c r="AF115" s="908">
        <v>1460</v>
      </c>
      <c r="AG115" s="906"/>
      <c r="AH115" s="906"/>
      <c r="AI115" s="906"/>
      <c r="AJ115" s="907"/>
      <c r="AK115" s="908">
        <v>1141</v>
      </c>
      <c r="AL115" s="906"/>
      <c r="AM115" s="906"/>
      <c r="AN115" s="906"/>
      <c r="AO115" s="907"/>
      <c r="AP115" s="909">
        <v>0</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1978808</v>
      </c>
      <c r="AB117" s="890"/>
      <c r="AC117" s="890"/>
      <c r="AD117" s="890"/>
      <c r="AE117" s="891"/>
      <c r="AF117" s="892">
        <v>2063951</v>
      </c>
      <c r="AG117" s="890"/>
      <c r="AH117" s="890"/>
      <c r="AI117" s="890"/>
      <c r="AJ117" s="891"/>
      <c r="AK117" s="892">
        <v>2019134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441</v>
      </c>
      <c r="BP119" s="865"/>
      <c r="BQ119" s="866">
        <v>23361025</v>
      </c>
      <c r="BR119" s="832"/>
      <c r="BS119" s="832"/>
      <c r="BT119" s="832"/>
      <c r="BU119" s="832"/>
      <c r="BV119" s="832">
        <v>21417288</v>
      </c>
      <c r="BW119" s="832"/>
      <c r="BX119" s="832"/>
      <c r="BY119" s="832"/>
      <c r="BZ119" s="832"/>
      <c r="CA119" s="832">
        <v>19510277</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4079793</v>
      </c>
      <c r="BR120" s="829"/>
      <c r="BS120" s="829"/>
      <c r="BT120" s="829"/>
      <c r="BU120" s="829"/>
      <c r="BV120" s="829">
        <v>4489392</v>
      </c>
      <c r="BW120" s="829"/>
      <c r="BX120" s="829"/>
      <c r="BY120" s="829"/>
      <c r="BZ120" s="829"/>
      <c r="CA120" s="829">
        <v>4596820</v>
      </c>
      <c r="CB120" s="829"/>
      <c r="CC120" s="829"/>
      <c r="CD120" s="829"/>
      <c r="CE120" s="829"/>
      <c r="CF120" s="853">
        <v>48.6</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4064695</v>
      </c>
      <c r="DH120" s="829"/>
      <c r="DI120" s="829"/>
      <c r="DJ120" s="829"/>
      <c r="DK120" s="829"/>
      <c r="DL120" s="829">
        <v>3390998</v>
      </c>
      <c r="DM120" s="829"/>
      <c r="DN120" s="829"/>
      <c r="DO120" s="829"/>
      <c r="DP120" s="829"/>
      <c r="DQ120" s="829">
        <v>2861373</v>
      </c>
      <c r="DR120" s="829"/>
      <c r="DS120" s="829"/>
      <c r="DT120" s="829"/>
      <c r="DU120" s="829"/>
      <c r="DV120" s="830">
        <v>30.3</v>
      </c>
      <c r="DW120" s="830"/>
      <c r="DX120" s="830"/>
      <c r="DY120" s="830"/>
      <c r="DZ120" s="831"/>
    </row>
    <row r="121" spans="1:130" s="224"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393578</v>
      </c>
      <c r="DH121" s="804"/>
      <c r="DI121" s="804"/>
      <c r="DJ121" s="804"/>
      <c r="DK121" s="804"/>
      <c r="DL121" s="804">
        <v>285841</v>
      </c>
      <c r="DM121" s="804"/>
      <c r="DN121" s="804"/>
      <c r="DO121" s="804"/>
      <c r="DP121" s="804"/>
      <c r="DQ121" s="804">
        <v>210302</v>
      </c>
      <c r="DR121" s="804"/>
      <c r="DS121" s="804"/>
      <c r="DT121" s="804"/>
      <c r="DU121" s="804"/>
      <c r="DV121" s="781">
        <v>2.2000000000000002</v>
      </c>
      <c r="DW121" s="781"/>
      <c r="DX121" s="781"/>
      <c r="DY121" s="781"/>
      <c r="DZ121" s="782"/>
    </row>
    <row r="122" spans="1:130" s="224"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13557876</v>
      </c>
      <c r="BR122" s="832"/>
      <c r="BS122" s="832"/>
      <c r="BT122" s="832"/>
      <c r="BU122" s="832"/>
      <c r="BV122" s="832">
        <v>12702497</v>
      </c>
      <c r="BW122" s="832"/>
      <c r="BX122" s="832"/>
      <c r="BY122" s="832"/>
      <c r="BZ122" s="832"/>
      <c r="CA122" s="832">
        <v>11820153</v>
      </c>
      <c r="CB122" s="832"/>
      <c r="CC122" s="832"/>
      <c r="CD122" s="832"/>
      <c r="CE122" s="832"/>
      <c r="CF122" s="833">
        <v>125</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449</v>
      </c>
      <c r="BP123" s="865"/>
      <c r="BQ123" s="819">
        <v>17637669</v>
      </c>
      <c r="BR123" s="820"/>
      <c r="BS123" s="820"/>
      <c r="BT123" s="820"/>
      <c r="BU123" s="820"/>
      <c r="BV123" s="820">
        <v>17191889</v>
      </c>
      <c r="BW123" s="820"/>
      <c r="BX123" s="820"/>
      <c r="BY123" s="820"/>
      <c r="BZ123" s="820"/>
      <c r="CA123" s="820">
        <v>16416973</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60.4</v>
      </c>
      <c r="BR124" s="818"/>
      <c r="BS124" s="818"/>
      <c r="BT124" s="818"/>
      <c r="BU124" s="818"/>
      <c r="BV124" s="818">
        <v>45.2</v>
      </c>
      <c r="BW124" s="818"/>
      <c r="BX124" s="818"/>
      <c r="BY124" s="818"/>
      <c r="BZ124" s="818"/>
      <c r="CA124" s="818">
        <v>32.700000000000003</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2501</v>
      </c>
      <c r="AB127" s="767"/>
      <c r="AC127" s="767"/>
      <c r="AD127" s="767"/>
      <c r="AE127" s="768"/>
      <c r="AF127" s="769">
        <v>1460</v>
      </c>
      <c r="AG127" s="767"/>
      <c r="AH127" s="767"/>
      <c r="AI127" s="767"/>
      <c r="AJ127" s="768"/>
      <c r="AK127" s="769">
        <v>1141</v>
      </c>
      <c r="AL127" s="767"/>
      <c r="AM127" s="767"/>
      <c r="AN127" s="767"/>
      <c r="AO127" s="768"/>
      <c r="AP127" s="811">
        <v>0</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121</v>
      </c>
      <c r="AB128" s="788"/>
      <c r="AC128" s="788"/>
      <c r="AD128" s="788"/>
      <c r="AE128" s="789"/>
      <c r="AF128" s="790">
        <v>488</v>
      </c>
      <c r="AG128" s="788"/>
      <c r="AH128" s="788"/>
      <c r="AI128" s="788"/>
      <c r="AJ128" s="789"/>
      <c r="AK128" s="790">
        <v>488</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121</v>
      </c>
      <c r="BG128" s="774"/>
      <c r="BH128" s="774"/>
      <c r="BI128" s="774"/>
      <c r="BJ128" s="774"/>
      <c r="BK128" s="774"/>
      <c r="BL128" s="797"/>
      <c r="BM128" s="773">
        <v>13.25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10643691</v>
      </c>
      <c r="AB129" s="767"/>
      <c r="AC129" s="767"/>
      <c r="AD129" s="767"/>
      <c r="AE129" s="768"/>
      <c r="AF129" s="769">
        <v>10481677</v>
      </c>
      <c r="AG129" s="767"/>
      <c r="AH129" s="767"/>
      <c r="AI129" s="767"/>
      <c r="AJ129" s="768"/>
      <c r="AK129" s="769">
        <v>10556497</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121</v>
      </c>
      <c r="BG129" s="758"/>
      <c r="BH129" s="758"/>
      <c r="BI129" s="758"/>
      <c r="BJ129" s="758"/>
      <c r="BK129" s="758"/>
      <c r="BL129" s="759"/>
      <c r="BM129" s="757">
        <v>18.25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1169786</v>
      </c>
      <c r="AB130" s="767"/>
      <c r="AC130" s="767"/>
      <c r="AD130" s="767"/>
      <c r="AE130" s="768"/>
      <c r="AF130" s="769">
        <v>1153961</v>
      </c>
      <c r="AG130" s="767"/>
      <c r="AH130" s="767"/>
      <c r="AI130" s="767"/>
      <c r="AJ130" s="768"/>
      <c r="AK130" s="769">
        <v>1097421</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9.3000000000000007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9473905</v>
      </c>
      <c r="AB131" s="751"/>
      <c r="AC131" s="751"/>
      <c r="AD131" s="751"/>
      <c r="AE131" s="752"/>
      <c r="AF131" s="753">
        <v>9327716</v>
      </c>
      <c r="AG131" s="751"/>
      <c r="AH131" s="751"/>
      <c r="AI131" s="751"/>
      <c r="AJ131" s="752"/>
      <c r="AK131" s="753">
        <v>9459076</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v>32.700000000000003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8.5394776490000002</v>
      </c>
      <c r="AB132" s="732"/>
      <c r="AC132" s="732"/>
      <c r="AD132" s="732"/>
      <c r="AE132" s="733"/>
      <c r="AF132" s="734">
        <v>9.7505327130000001</v>
      </c>
      <c r="AG132" s="732"/>
      <c r="AH132" s="732"/>
      <c r="AI132" s="732"/>
      <c r="AJ132" s="733"/>
      <c r="AK132" s="734">
        <v>9.7390590790000005</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8.9</v>
      </c>
      <c r="AB133" s="711"/>
      <c r="AC133" s="711"/>
      <c r="AD133" s="711"/>
      <c r="AE133" s="712"/>
      <c r="AF133" s="710">
        <v>9.1</v>
      </c>
      <c r="AG133" s="711"/>
      <c r="AH133" s="711"/>
      <c r="AI133" s="711"/>
      <c r="AJ133" s="712"/>
      <c r="AK133" s="710">
        <v>9.3000000000000007</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aQop4p1xSKbG4WjQ1QciBeV5FFwP81HrLWe9aXoFJOVV7WDQdnkvGC8//t2sjoigO+3MSx3COjN/s8D/urABA==" saltValue="aV67wZrIFqDwi26EiI+6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7PLQZzkIPYwwmraQhJVBlJRJGA2//W2wp0wI6Wj3xo5mLKSlICHKpwDOqn8Lmk0ypEL2a58iNCZ634+HK2Qog==" saltValue="GM3fwlpT/6AEIVUm5Ns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rFOirEq7i4D6Z9BD5GxurHiN1lLYUWB8Z+gY5UtKys+g6F+eqYy+2TFEGnFQwZZs0qpzyqVaVt4nJUfiR29Mg==" saltValue="PoPs8QiEFRGyIX3Q+XfL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05" t="s">
        <v>478</v>
      </c>
      <c r="AP7" s="265"/>
      <c r="AQ7" s="266" t="s">
        <v>479</v>
      </c>
      <c r="AR7" s="267"/>
    </row>
    <row r="8" spans="1:46" ht="13.2" x14ac:dyDescent="0.2">
      <c r="A8" s="259"/>
      <c r="AK8" s="268"/>
      <c r="AL8" s="269"/>
      <c r="AM8" s="269"/>
      <c r="AN8" s="270"/>
      <c r="AO8" s="1106"/>
      <c r="AP8" s="271" t="s">
        <v>480</v>
      </c>
      <c r="AQ8" s="272" t="s">
        <v>481</v>
      </c>
      <c r="AR8" s="273" t="s">
        <v>482</v>
      </c>
    </row>
    <row r="9" spans="1:46" ht="13.2" x14ac:dyDescent="0.2">
      <c r="A9" s="259"/>
      <c r="AK9" s="1117" t="s">
        <v>483</v>
      </c>
      <c r="AL9" s="1118"/>
      <c r="AM9" s="1118"/>
      <c r="AN9" s="1119"/>
      <c r="AO9" s="274">
        <v>3264626</v>
      </c>
      <c r="AP9" s="274">
        <v>67759</v>
      </c>
      <c r="AQ9" s="275">
        <v>90724</v>
      </c>
      <c r="AR9" s="276">
        <v>-25.3</v>
      </c>
    </row>
    <row r="10" spans="1:46" ht="13.5" customHeight="1" x14ac:dyDescent="0.2">
      <c r="A10" s="259"/>
      <c r="AK10" s="1117" t="s">
        <v>484</v>
      </c>
      <c r="AL10" s="1118"/>
      <c r="AM10" s="1118"/>
      <c r="AN10" s="1119"/>
      <c r="AO10" s="277">
        <v>606263</v>
      </c>
      <c r="AP10" s="277">
        <v>12583</v>
      </c>
      <c r="AQ10" s="278">
        <v>11342</v>
      </c>
      <c r="AR10" s="279">
        <v>10.9</v>
      </c>
    </row>
    <row r="11" spans="1:46" ht="13.5" customHeight="1" x14ac:dyDescent="0.2">
      <c r="A11" s="259"/>
      <c r="AK11" s="1117" t="s">
        <v>485</v>
      </c>
      <c r="AL11" s="1118"/>
      <c r="AM11" s="1118"/>
      <c r="AN11" s="1119"/>
      <c r="AO11" s="277">
        <v>210268</v>
      </c>
      <c r="AP11" s="277">
        <v>4364</v>
      </c>
      <c r="AQ11" s="278">
        <v>1033</v>
      </c>
      <c r="AR11" s="279">
        <v>322.5</v>
      </c>
    </row>
    <row r="12" spans="1:46" ht="13.5" customHeight="1" x14ac:dyDescent="0.2">
      <c r="A12" s="259"/>
      <c r="AK12" s="1117" t="s">
        <v>486</v>
      </c>
      <c r="AL12" s="1118"/>
      <c r="AM12" s="1118"/>
      <c r="AN12" s="1119"/>
      <c r="AO12" s="277" t="s">
        <v>487</v>
      </c>
      <c r="AP12" s="277" t="s">
        <v>487</v>
      </c>
      <c r="AQ12" s="278">
        <v>16</v>
      </c>
      <c r="AR12" s="279" t="s">
        <v>487</v>
      </c>
    </row>
    <row r="13" spans="1:46" ht="13.5" customHeight="1" x14ac:dyDescent="0.2">
      <c r="A13" s="259"/>
      <c r="AK13" s="1117" t="s">
        <v>488</v>
      </c>
      <c r="AL13" s="1118"/>
      <c r="AM13" s="1118"/>
      <c r="AN13" s="1119"/>
      <c r="AO13" s="277">
        <v>186831</v>
      </c>
      <c r="AP13" s="277">
        <v>3878</v>
      </c>
      <c r="AQ13" s="278">
        <v>3647</v>
      </c>
      <c r="AR13" s="279">
        <v>6.3</v>
      </c>
    </row>
    <row r="14" spans="1:46" ht="13.5" customHeight="1" x14ac:dyDescent="0.2">
      <c r="A14" s="259"/>
      <c r="AK14" s="1117" t="s">
        <v>489</v>
      </c>
      <c r="AL14" s="1118"/>
      <c r="AM14" s="1118"/>
      <c r="AN14" s="1119"/>
      <c r="AO14" s="277">
        <v>17271</v>
      </c>
      <c r="AP14" s="277">
        <v>358</v>
      </c>
      <c r="AQ14" s="278">
        <v>1693</v>
      </c>
      <c r="AR14" s="279">
        <v>-78.900000000000006</v>
      </c>
    </row>
    <row r="15" spans="1:46" ht="13.5" customHeight="1" x14ac:dyDescent="0.2">
      <c r="A15" s="259"/>
      <c r="AK15" s="1120" t="s">
        <v>490</v>
      </c>
      <c r="AL15" s="1121"/>
      <c r="AM15" s="1121"/>
      <c r="AN15" s="1122"/>
      <c r="AO15" s="277">
        <v>-127370</v>
      </c>
      <c r="AP15" s="277">
        <v>-2644</v>
      </c>
      <c r="AQ15" s="278">
        <v>-4922</v>
      </c>
      <c r="AR15" s="279">
        <v>-46.3</v>
      </c>
    </row>
    <row r="16" spans="1:46" ht="13.2" x14ac:dyDescent="0.2">
      <c r="A16" s="259"/>
      <c r="AK16" s="1120" t="s">
        <v>177</v>
      </c>
      <c r="AL16" s="1121"/>
      <c r="AM16" s="1121"/>
      <c r="AN16" s="1122"/>
      <c r="AO16" s="277">
        <v>4157889</v>
      </c>
      <c r="AP16" s="277">
        <v>86299</v>
      </c>
      <c r="AQ16" s="278">
        <v>103533</v>
      </c>
      <c r="AR16" s="279">
        <v>-16.600000000000001</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23" t="s">
        <v>495</v>
      </c>
      <c r="AL21" s="1124"/>
      <c r="AM21" s="1124"/>
      <c r="AN21" s="1125"/>
      <c r="AO21" s="289">
        <v>7.47</v>
      </c>
      <c r="AP21" s="290">
        <v>9.17</v>
      </c>
      <c r="AQ21" s="291">
        <v>-1.7</v>
      </c>
      <c r="AS21" s="292"/>
      <c r="AT21" s="288"/>
    </row>
    <row r="22" spans="1:46" s="260" customFormat="1" ht="13.2" x14ac:dyDescent="0.2">
      <c r="A22" s="288"/>
      <c r="AK22" s="1123" t="s">
        <v>496</v>
      </c>
      <c r="AL22" s="1124"/>
      <c r="AM22" s="1124"/>
      <c r="AN22" s="1125"/>
      <c r="AO22" s="293">
        <v>98.8</v>
      </c>
      <c r="AP22" s="294">
        <v>97.2</v>
      </c>
      <c r="AQ22" s="295">
        <v>1.6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05" t="s">
        <v>478</v>
      </c>
      <c r="AP30" s="265"/>
      <c r="AQ30" s="266" t="s">
        <v>479</v>
      </c>
      <c r="AR30" s="267"/>
    </row>
    <row r="31" spans="1:46" ht="13.2" x14ac:dyDescent="0.2">
      <c r="A31" s="259"/>
      <c r="AK31" s="268"/>
      <c r="AL31" s="269"/>
      <c r="AM31" s="269"/>
      <c r="AN31" s="270"/>
      <c r="AO31" s="1106"/>
      <c r="AP31" s="271" t="s">
        <v>480</v>
      </c>
      <c r="AQ31" s="272" t="s">
        <v>481</v>
      </c>
      <c r="AR31" s="273" t="s">
        <v>482</v>
      </c>
    </row>
    <row r="32" spans="1:46" ht="27" customHeight="1" x14ac:dyDescent="0.2">
      <c r="A32" s="259"/>
      <c r="AK32" s="1107" t="s">
        <v>500</v>
      </c>
      <c r="AL32" s="1108"/>
      <c r="AM32" s="1108"/>
      <c r="AN32" s="1109"/>
      <c r="AO32" s="303">
        <v>1594536</v>
      </c>
      <c r="AP32" s="303">
        <v>33095</v>
      </c>
      <c r="AQ32" s="304">
        <v>59793</v>
      </c>
      <c r="AR32" s="305">
        <v>-44.7</v>
      </c>
    </row>
    <row r="33" spans="1:46" ht="13.5" customHeight="1" x14ac:dyDescent="0.2">
      <c r="A33" s="259"/>
      <c r="AK33" s="1107" t="s">
        <v>501</v>
      </c>
      <c r="AL33" s="1108"/>
      <c r="AM33" s="1108"/>
      <c r="AN33" s="1109"/>
      <c r="AO33" s="303" t="s">
        <v>487</v>
      </c>
      <c r="AP33" s="303" t="s">
        <v>487</v>
      </c>
      <c r="AQ33" s="304" t="s">
        <v>487</v>
      </c>
      <c r="AR33" s="305" t="s">
        <v>487</v>
      </c>
    </row>
    <row r="34" spans="1:46" ht="27" customHeight="1" x14ac:dyDescent="0.2">
      <c r="A34" s="259"/>
      <c r="AK34" s="1107" t="s">
        <v>502</v>
      </c>
      <c r="AL34" s="1108"/>
      <c r="AM34" s="1108"/>
      <c r="AN34" s="1109"/>
      <c r="AO34" s="303" t="s">
        <v>487</v>
      </c>
      <c r="AP34" s="303" t="s">
        <v>487</v>
      </c>
      <c r="AQ34" s="304" t="s">
        <v>487</v>
      </c>
      <c r="AR34" s="305" t="s">
        <v>487</v>
      </c>
    </row>
    <row r="35" spans="1:46" ht="27" customHeight="1" x14ac:dyDescent="0.2">
      <c r="A35" s="259"/>
      <c r="AK35" s="1107" t="s">
        <v>503</v>
      </c>
      <c r="AL35" s="1108"/>
      <c r="AM35" s="1108"/>
      <c r="AN35" s="1109"/>
      <c r="AO35" s="303">
        <v>346411</v>
      </c>
      <c r="AP35" s="303">
        <v>7190</v>
      </c>
      <c r="AQ35" s="304">
        <v>14599</v>
      </c>
      <c r="AR35" s="305">
        <v>-50.8</v>
      </c>
    </row>
    <row r="36" spans="1:46" ht="27" customHeight="1" x14ac:dyDescent="0.2">
      <c r="A36" s="259"/>
      <c r="AK36" s="1107" t="s">
        <v>504</v>
      </c>
      <c r="AL36" s="1108"/>
      <c r="AM36" s="1108"/>
      <c r="AN36" s="1109"/>
      <c r="AO36" s="303">
        <v>77046</v>
      </c>
      <c r="AP36" s="303">
        <v>1599</v>
      </c>
      <c r="AQ36" s="304">
        <v>2530</v>
      </c>
      <c r="AR36" s="305">
        <v>-36.799999999999997</v>
      </c>
    </row>
    <row r="37" spans="1:46" ht="13.5" customHeight="1" x14ac:dyDescent="0.2">
      <c r="A37" s="259"/>
      <c r="AK37" s="1107" t="s">
        <v>505</v>
      </c>
      <c r="AL37" s="1108"/>
      <c r="AM37" s="1108"/>
      <c r="AN37" s="1109"/>
      <c r="AO37" s="303">
        <v>1141</v>
      </c>
      <c r="AP37" s="303">
        <v>24</v>
      </c>
      <c r="AQ37" s="304">
        <v>188</v>
      </c>
      <c r="AR37" s="305">
        <v>-87.2</v>
      </c>
    </row>
    <row r="38" spans="1:46" ht="27" customHeight="1" x14ac:dyDescent="0.2">
      <c r="A38" s="259"/>
      <c r="AK38" s="1110" t="s">
        <v>506</v>
      </c>
      <c r="AL38" s="1111"/>
      <c r="AM38" s="1111"/>
      <c r="AN38" s="1112"/>
      <c r="AO38" s="306" t="s">
        <v>487</v>
      </c>
      <c r="AP38" s="306" t="s">
        <v>487</v>
      </c>
      <c r="AQ38" s="307">
        <v>2</v>
      </c>
      <c r="AR38" s="295" t="s">
        <v>487</v>
      </c>
      <c r="AS38" s="302"/>
    </row>
    <row r="39" spans="1:46" ht="13.2" x14ac:dyDescent="0.2">
      <c r="A39" s="259"/>
      <c r="AK39" s="1110" t="s">
        <v>507</v>
      </c>
      <c r="AL39" s="1111"/>
      <c r="AM39" s="1111"/>
      <c r="AN39" s="1112"/>
      <c r="AO39" s="303">
        <v>-488</v>
      </c>
      <c r="AP39" s="303">
        <v>-10</v>
      </c>
      <c r="AQ39" s="304">
        <v>-4866</v>
      </c>
      <c r="AR39" s="305">
        <v>-99.8</v>
      </c>
      <c r="AS39" s="302"/>
    </row>
    <row r="40" spans="1:46" ht="27" customHeight="1" x14ac:dyDescent="0.2">
      <c r="A40" s="259"/>
      <c r="AK40" s="1107" t="s">
        <v>508</v>
      </c>
      <c r="AL40" s="1108"/>
      <c r="AM40" s="1108"/>
      <c r="AN40" s="1109"/>
      <c r="AO40" s="303">
        <v>-1097421</v>
      </c>
      <c r="AP40" s="303">
        <v>-22778</v>
      </c>
      <c r="AQ40" s="304">
        <v>-49341</v>
      </c>
      <c r="AR40" s="305">
        <v>-53.8</v>
      </c>
      <c r="AS40" s="302"/>
    </row>
    <row r="41" spans="1:46" ht="13.2" x14ac:dyDescent="0.2">
      <c r="A41" s="259"/>
      <c r="AK41" s="1113" t="s">
        <v>287</v>
      </c>
      <c r="AL41" s="1114"/>
      <c r="AM41" s="1114"/>
      <c r="AN41" s="1115"/>
      <c r="AO41" s="303">
        <v>921225</v>
      </c>
      <c r="AP41" s="303">
        <v>19120</v>
      </c>
      <c r="AQ41" s="304">
        <v>22906</v>
      </c>
      <c r="AR41" s="305">
        <v>-16.5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00" t="s">
        <v>478</v>
      </c>
      <c r="AN49" s="1102" t="s">
        <v>511</v>
      </c>
      <c r="AO49" s="1103"/>
      <c r="AP49" s="1103"/>
      <c r="AQ49" s="1103"/>
      <c r="AR49" s="1104"/>
    </row>
    <row r="50" spans="1:44" ht="13.2" x14ac:dyDescent="0.2">
      <c r="A50" s="259"/>
      <c r="AK50" s="317"/>
      <c r="AL50" s="318"/>
      <c r="AM50" s="1101"/>
      <c r="AN50" s="319" t="s">
        <v>512</v>
      </c>
      <c r="AO50" s="320" t="s">
        <v>513</v>
      </c>
      <c r="AP50" s="321" t="s">
        <v>514</v>
      </c>
      <c r="AQ50" s="322" t="s">
        <v>515</v>
      </c>
      <c r="AR50" s="323" t="s">
        <v>516</v>
      </c>
    </row>
    <row r="51" spans="1:44" ht="13.2" x14ac:dyDescent="0.2">
      <c r="A51" s="259"/>
      <c r="AK51" s="315" t="s">
        <v>517</v>
      </c>
      <c r="AL51" s="316"/>
      <c r="AM51" s="324">
        <v>1439451</v>
      </c>
      <c r="AN51" s="325">
        <v>29257</v>
      </c>
      <c r="AO51" s="326">
        <v>-29.1</v>
      </c>
      <c r="AP51" s="327">
        <v>94081</v>
      </c>
      <c r="AQ51" s="328">
        <v>10.5</v>
      </c>
      <c r="AR51" s="329">
        <v>-39.6</v>
      </c>
    </row>
    <row r="52" spans="1:44" ht="13.2" x14ac:dyDescent="0.2">
      <c r="A52" s="259"/>
      <c r="AK52" s="330"/>
      <c r="AL52" s="331" t="s">
        <v>518</v>
      </c>
      <c r="AM52" s="332">
        <v>751862</v>
      </c>
      <c r="AN52" s="333">
        <v>15282</v>
      </c>
      <c r="AO52" s="334">
        <v>-26.2</v>
      </c>
      <c r="AP52" s="335">
        <v>48949</v>
      </c>
      <c r="AQ52" s="336">
        <v>11.5</v>
      </c>
      <c r="AR52" s="337">
        <v>-37.700000000000003</v>
      </c>
    </row>
    <row r="53" spans="1:44" ht="13.2" x14ac:dyDescent="0.2">
      <c r="A53" s="259"/>
      <c r="AK53" s="315" t="s">
        <v>519</v>
      </c>
      <c r="AL53" s="316"/>
      <c r="AM53" s="324">
        <v>992998</v>
      </c>
      <c r="AN53" s="325">
        <v>20282</v>
      </c>
      <c r="AO53" s="326">
        <v>-30.7</v>
      </c>
      <c r="AP53" s="327">
        <v>92632</v>
      </c>
      <c r="AQ53" s="328">
        <v>-1.5</v>
      </c>
      <c r="AR53" s="329">
        <v>-29.2</v>
      </c>
    </row>
    <row r="54" spans="1:44" ht="13.2" x14ac:dyDescent="0.2">
      <c r="A54" s="259"/>
      <c r="AK54" s="330"/>
      <c r="AL54" s="331" t="s">
        <v>518</v>
      </c>
      <c r="AM54" s="332">
        <v>513734</v>
      </c>
      <c r="AN54" s="333">
        <v>10493</v>
      </c>
      <c r="AO54" s="334">
        <v>-31.3</v>
      </c>
      <c r="AP54" s="335">
        <v>47978</v>
      </c>
      <c r="AQ54" s="336">
        <v>-2</v>
      </c>
      <c r="AR54" s="337">
        <v>-29.3</v>
      </c>
    </row>
    <row r="55" spans="1:44" ht="13.2" x14ac:dyDescent="0.2">
      <c r="A55" s="259"/>
      <c r="AK55" s="315" t="s">
        <v>520</v>
      </c>
      <c r="AL55" s="316"/>
      <c r="AM55" s="324">
        <v>424723</v>
      </c>
      <c r="AN55" s="325">
        <v>8725</v>
      </c>
      <c r="AO55" s="326">
        <v>-57</v>
      </c>
      <c r="AP55" s="327">
        <v>71279</v>
      </c>
      <c r="AQ55" s="328">
        <v>-23.1</v>
      </c>
      <c r="AR55" s="329">
        <v>-33.9</v>
      </c>
    </row>
    <row r="56" spans="1:44" ht="13.2" x14ac:dyDescent="0.2">
      <c r="A56" s="259"/>
      <c r="AK56" s="330"/>
      <c r="AL56" s="331" t="s">
        <v>518</v>
      </c>
      <c r="AM56" s="332">
        <v>371161</v>
      </c>
      <c r="AN56" s="333">
        <v>7625</v>
      </c>
      <c r="AO56" s="334">
        <v>-27.3</v>
      </c>
      <c r="AP56" s="335">
        <v>36731</v>
      </c>
      <c r="AQ56" s="336">
        <v>-23.4</v>
      </c>
      <c r="AR56" s="337">
        <v>-3.9</v>
      </c>
    </row>
    <row r="57" spans="1:44" ht="13.2" x14ac:dyDescent="0.2">
      <c r="A57" s="259"/>
      <c r="AK57" s="315" t="s">
        <v>521</v>
      </c>
      <c r="AL57" s="316"/>
      <c r="AM57" s="324">
        <v>383113</v>
      </c>
      <c r="AN57" s="325">
        <v>7913</v>
      </c>
      <c r="AO57" s="326">
        <v>-9.3000000000000007</v>
      </c>
      <c r="AP57" s="327">
        <v>74994</v>
      </c>
      <c r="AQ57" s="328">
        <v>5.2</v>
      </c>
      <c r="AR57" s="329">
        <v>-14.5</v>
      </c>
    </row>
    <row r="58" spans="1:44" ht="13.2" x14ac:dyDescent="0.2">
      <c r="A58" s="259"/>
      <c r="AK58" s="330"/>
      <c r="AL58" s="331" t="s">
        <v>518</v>
      </c>
      <c r="AM58" s="332">
        <v>282364</v>
      </c>
      <c r="AN58" s="333">
        <v>5832</v>
      </c>
      <c r="AO58" s="334">
        <v>-23.5</v>
      </c>
      <c r="AP58" s="335">
        <v>36188</v>
      </c>
      <c r="AQ58" s="336">
        <v>-1.5</v>
      </c>
      <c r="AR58" s="337">
        <v>-22</v>
      </c>
    </row>
    <row r="59" spans="1:44" ht="13.2" x14ac:dyDescent="0.2">
      <c r="A59" s="259"/>
      <c r="AK59" s="315" t="s">
        <v>522</v>
      </c>
      <c r="AL59" s="316"/>
      <c r="AM59" s="324">
        <v>317624</v>
      </c>
      <c r="AN59" s="325">
        <v>6592</v>
      </c>
      <c r="AO59" s="326">
        <v>-16.7</v>
      </c>
      <c r="AP59" s="327">
        <v>71849</v>
      </c>
      <c r="AQ59" s="328">
        <v>-4.2</v>
      </c>
      <c r="AR59" s="329">
        <v>-12.5</v>
      </c>
    </row>
    <row r="60" spans="1:44" ht="13.2" x14ac:dyDescent="0.2">
      <c r="A60" s="259"/>
      <c r="AK60" s="330"/>
      <c r="AL60" s="331" t="s">
        <v>518</v>
      </c>
      <c r="AM60" s="332">
        <v>282527</v>
      </c>
      <c r="AN60" s="333">
        <v>5864</v>
      </c>
      <c r="AO60" s="334">
        <v>0.5</v>
      </c>
      <c r="AP60" s="335">
        <v>36144</v>
      </c>
      <c r="AQ60" s="336">
        <v>-0.1</v>
      </c>
      <c r="AR60" s="337">
        <v>0.6</v>
      </c>
    </row>
    <row r="61" spans="1:44" ht="13.2" x14ac:dyDescent="0.2">
      <c r="A61" s="259"/>
      <c r="AK61" s="315" t="s">
        <v>523</v>
      </c>
      <c r="AL61" s="338"/>
      <c r="AM61" s="324">
        <v>711582</v>
      </c>
      <c r="AN61" s="325">
        <v>14554</v>
      </c>
      <c r="AO61" s="326">
        <v>-28.6</v>
      </c>
      <c r="AP61" s="327">
        <v>80967</v>
      </c>
      <c r="AQ61" s="339">
        <v>-2.6</v>
      </c>
      <c r="AR61" s="329">
        <v>-26</v>
      </c>
    </row>
    <row r="62" spans="1:44" ht="13.2" x14ac:dyDescent="0.2">
      <c r="A62" s="259"/>
      <c r="AK62" s="330"/>
      <c r="AL62" s="331" t="s">
        <v>518</v>
      </c>
      <c r="AM62" s="332">
        <v>440330</v>
      </c>
      <c r="AN62" s="333">
        <v>9019</v>
      </c>
      <c r="AO62" s="334">
        <v>-21.6</v>
      </c>
      <c r="AP62" s="335">
        <v>41198</v>
      </c>
      <c r="AQ62" s="336">
        <v>-3.1</v>
      </c>
      <c r="AR62" s="337">
        <v>-18.5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3xvjc39beqrJtBUK/LEcOj9mnqkwcipV+UuXQ5IKnvICuOupCxacf4R3zGkGVTbJc+Mz19Rs4r2goE5CphbyTA==" saltValue="/hZ/umGctXiB/b2ewuPD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QTbVOY0o0qL/6JuVF7coqLAZluZkwcBHS7eNW7dM/3jaxT83l9nsXOFNQxA725fuYi00H7NxL7Fu+9Do/RCzDg==" saltValue="HI3Rnw+v2wZw3d9cEasb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7iE1oBX7xAgZPIOoRkfxLVdpySsLusql3UL5AxQp79+Fgrwg9qxw/YHM6rb4xIPx9gRY5QeihDI8WZaBNmGBbg==" saltValue="rsXq5YfI6hIQZSriVvrn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11.27</v>
      </c>
      <c r="G47" s="12">
        <v>10.85</v>
      </c>
      <c r="H47" s="12">
        <v>13.58</v>
      </c>
      <c r="I47" s="12">
        <v>14.67</v>
      </c>
      <c r="J47" s="13">
        <v>15.22</v>
      </c>
    </row>
    <row r="48" spans="2:10" ht="57.75" customHeight="1" x14ac:dyDescent="0.2">
      <c r="B48" s="14"/>
      <c r="C48" s="1128" t="s">
        <v>4</v>
      </c>
      <c r="D48" s="1128"/>
      <c r="E48" s="1129"/>
      <c r="F48" s="15">
        <v>4.76</v>
      </c>
      <c r="G48" s="16">
        <v>6.1</v>
      </c>
      <c r="H48" s="16">
        <v>8.2899999999999991</v>
      </c>
      <c r="I48" s="16">
        <v>8.01</v>
      </c>
      <c r="J48" s="17">
        <v>8.15</v>
      </c>
    </row>
    <row r="49" spans="2:10" ht="57.75" customHeight="1" thickBot="1" x14ac:dyDescent="0.25">
      <c r="B49" s="18"/>
      <c r="C49" s="1130" t="s">
        <v>5</v>
      </c>
      <c r="D49" s="1130"/>
      <c r="E49" s="1131"/>
      <c r="F49" s="19" t="s">
        <v>530</v>
      </c>
      <c r="G49" s="20" t="s">
        <v>531</v>
      </c>
      <c r="H49" s="20">
        <v>2.5099999999999998</v>
      </c>
      <c r="I49" s="20" t="s">
        <v>532</v>
      </c>
      <c r="J49" s="21" t="s">
        <v>533</v>
      </c>
    </row>
    <row r="50" spans="2:10" ht="13.2" x14ac:dyDescent="0.2"/>
  </sheetData>
  <sheetProtection algorithmName="SHA-512" hashValue="tQA+XhgznboWL7eTc2ZYyHZ40OURzKCL+09Y5lHRcFHix3Wlv6lDfD8K7710nABiQoOThwBH/vTlMYpHWFTduw==" saltValue="RMF6/JRTpLOjbibd6ZoK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平田 歩夢</cp:lastModifiedBy>
  <cp:lastPrinted>2025-03-17T07:45:32Z</cp:lastPrinted>
  <dcterms:created xsi:type="dcterms:W3CDTF">2025-02-19T01:42:46Z</dcterms:created>
  <dcterms:modified xsi:type="dcterms:W3CDTF">2025-11-17T05:39:53Z</dcterms:modified>
  <cp:category/>
</cp:coreProperties>
</file>